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968BDC88-D16F-4F3B-B51A-0036170B27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rážky" sheetId="2" r:id="rId1"/>
    <sheet name="Srážkovost" sheetId="1" r:id="rId2"/>
  </sheets>
  <calcPr calcId="191029" iterateDelta="1E-4"/>
</workbook>
</file>

<file path=xl/calcChain.xml><?xml version="1.0" encoding="utf-8"?>
<calcChain xmlns="http://schemas.openxmlformats.org/spreadsheetml/2006/main">
  <c r="D41" i="1" l="1"/>
  <c r="C41" i="1"/>
  <c r="E41" i="1"/>
  <c r="F41" i="1"/>
  <c r="G41" i="1"/>
  <c r="H41" i="1"/>
  <c r="I41" i="1"/>
  <c r="J41" i="1"/>
  <c r="K41" i="1"/>
  <c r="L41" i="1"/>
  <c r="M41" i="1"/>
  <c r="B41" i="1"/>
  <c r="N34" i="1"/>
  <c r="O21" i="2"/>
  <c r="N21" i="2" s="1"/>
  <c r="C28" i="2"/>
  <c r="D28" i="2"/>
  <c r="E28" i="2"/>
  <c r="F28" i="2"/>
  <c r="G28" i="2"/>
  <c r="H28" i="2"/>
  <c r="I28" i="2"/>
  <c r="J28" i="2"/>
  <c r="K28" i="2"/>
  <c r="L28" i="2"/>
  <c r="M28" i="2"/>
  <c r="B28" i="2"/>
  <c r="N33" i="1"/>
  <c r="N19" i="2"/>
  <c r="O20" i="2"/>
  <c r="N20" i="2" s="1"/>
  <c r="N32" i="1"/>
  <c r="O19" i="2"/>
  <c r="N31" i="1" l="1"/>
  <c r="O18" i="2"/>
  <c r="N18" i="2" s="1"/>
  <c r="N30" i="1"/>
  <c r="O17" i="2"/>
  <c r="N17" i="2" s="1"/>
  <c r="N29" i="1" l="1"/>
  <c r="O16" i="2" l="1"/>
  <c r="N16" i="2" s="1"/>
  <c r="N27" i="1"/>
  <c r="N28" i="1"/>
  <c r="O15" i="2"/>
  <c r="N15" i="2" s="1"/>
  <c r="O14" i="2"/>
  <c r="N14" i="2" s="1"/>
  <c r="N26" i="1"/>
  <c r="O13" i="2"/>
  <c r="N13" i="2" s="1"/>
  <c r="N25" i="1"/>
  <c r="O12" i="2"/>
  <c r="N12" i="2" s="1"/>
  <c r="N24" i="1"/>
  <c r="O11" i="2"/>
  <c r="N11" i="2" s="1"/>
  <c r="N23" i="1"/>
  <c r="O10" i="2"/>
  <c r="N10" i="2" s="1"/>
  <c r="N22" i="1"/>
  <c r="O9" i="2"/>
  <c r="N9" i="2"/>
  <c r="N21" i="1"/>
  <c r="O8" i="2"/>
  <c r="N8" i="2" s="1"/>
  <c r="N20" i="1"/>
  <c r="O7" i="2"/>
  <c r="N7" i="2" s="1"/>
  <c r="N18" i="1"/>
  <c r="N19" i="1"/>
  <c r="N17" i="1"/>
  <c r="N16" i="1"/>
  <c r="O6" i="2"/>
  <c r="N6" i="2" s="1"/>
  <c r="O5" i="2"/>
  <c r="O4" i="2"/>
  <c r="N4" i="2" s="1"/>
  <c r="N15" i="1"/>
  <c r="N14" i="1"/>
  <c r="O3" i="2"/>
  <c r="N8" i="1"/>
  <c r="N13" i="1"/>
  <c r="N12" i="1"/>
  <c r="N5" i="1"/>
  <c r="N6" i="1"/>
  <c r="N7" i="1"/>
  <c r="N9" i="1"/>
  <c r="N10" i="1"/>
  <c r="N11" i="1"/>
  <c r="N4" i="1"/>
  <c r="N3" i="1"/>
  <c r="N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Prouza</author>
  </authors>
  <commentList>
    <comment ref="F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pouze od 26.5.2006</t>
        </r>
      </text>
    </comment>
    <comment ref="L3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zmrzlý stav</t>
        </r>
      </text>
    </comment>
    <comment ref="B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zmrzlý stav</t>
        </r>
      </text>
    </comment>
    <comment ref="C4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měřeno až od 25.2.2007</t>
        </r>
      </text>
    </comment>
  </commentList>
</comments>
</file>

<file path=xl/sharedStrings.xml><?xml version="1.0" encoding="utf-8"?>
<sst xmlns="http://schemas.openxmlformats.org/spreadsheetml/2006/main" count="39" uniqueCount="21">
  <si>
    <t>Průměr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</si>
  <si>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</si>
  <si>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</si>
  <si>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</si>
  <si>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</si>
  <si>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</si>
  <si>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</si>
  <si>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</si>
  <si>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</si>
  <si>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</si>
  <si>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</si>
  <si>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</si>
  <si>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</si>
  <si>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PODÍL DNŮ SE SRÁŽKAMI Z CELKOVÉHO POČTU DNŮ V MĚSÍCI</t>
  </si>
  <si>
    <t>nejsušší rok pro daný měsíc (tučně pro všechny roky)</t>
  </si>
  <si>
    <t>nejvlhčí rok pro daný měsíc (tučně pro všechny roky)</t>
  </si>
  <si>
    <t>-</t>
  </si>
  <si>
    <t>ABSOLUTNÍ MNOŽSTVÍ SRÁŽEK V MM</t>
  </si>
  <si>
    <t>Součet</t>
  </si>
  <si>
    <t>* nezapočítány srážky v pevném stavu</t>
  </si>
  <si>
    <t>Průměr 2008 - 2022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</si>
</sst>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3" xfId="0" applyFill="1" applyBorder="1" applyAlignment="1">
      <alignment horizontal="center"/>
    </xf>
    <xf numFmtId="10" fontId="3" fillId="4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0" borderId="5" xfId="1" applyNumberFormat="1" applyFill="1" applyBorder="1" applyAlignment="1">
      <alignment horizontal="center"/>
    </xf>
    <xf numFmtId="164" fontId="0" fillId="0" borderId="5" xfId="0" applyNumberFormat="1" applyBorder="1"/>
    <xf numFmtId="0" fontId="0" fillId="2" borderId="6" xfId="0" applyFill="1" applyBorder="1" applyAlignment="1">
      <alignment horizontal="center"/>
    </xf>
    <xf numFmtId="10" fontId="3" fillId="0" borderId="0" xfId="0" applyNumberFormat="1" applyFont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1" fillId="0" borderId="12" xfId="1" applyNumberFormat="1" applyFont="1" applyFill="1" applyBorder="1" applyAlignment="1">
      <alignment horizontal="center"/>
    </xf>
    <xf numFmtId="10" fontId="0" fillId="0" borderId="12" xfId="1" applyNumberFormat="1" applyFont="1" applyFill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0" fontId="1" fillId="0" borderId="26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7" xfId="0" applyNumberFormat="1" applyBorder="1"/>
    <xf numFmtId="164" fontId="0" fillId="0" borderId="28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0" fontId="1" fillId="0" borderId="27" xfId="0" applyNumberFormat="1" applyFont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14" xfId="0" applyNumberForma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1" fillId="3" borderId="22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22" xfId="0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65" fontId="1" fillId="4" borderId="1" xfId="1" applyNumberFormat="1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0" fillId="4" borderId="14" xfId="0" applyNumberFormat="1" applyFill="1" applyBorder="1" applyAlignment="1">
      <alignment horizontal="center"/>
    </xf>
    <xf numFmtId="165" fontId="1" fillId="3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3" fillId="4" borderId="14" xfId="0" applyNumberFormat="1" applyFont="1" applyFill="1" applyBorder="1" applyAlignment="1">
      <alignment horizontal="center"/>
    </xf>
    <xf numFmtId="165" fontId="1" fillId="0" borderId="5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2" borderId="33" xfId="0" applyFill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3" fillId="0" borderId="30" xfId="0" applyFont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activeCell="E22" sqref="E22"/>
    </sheetView>
  </sheetViews>
  <sheetFormatPr defaultRowHeight="12.75" x14ac:dyDescent="0.2"/>
  <cols>
    <col min="1" max="1" width="18.42578125" customWidth="1"/>
    <col min="2" max="2" width="9.5703125" customWidth="1"/>
    <col min="6" max="6" width="9.28515625" bestFit="1" customWidth="1"/>
    <col min="9" max="9" width="9.28515625" bestFit="1" customWidth="1"/>
    <col min="14" max="14" width="9.28515625" bestFit="1" customWidth="1"/>
  </cols>
  <sheetData>
    <row r="1" spans="1:15" ht="13.5" thickBot="1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13.5" thickBot="1" x14ac:dyDescent="0.25">
      <c r="A2" s="43"/>
      <c r="B2" s="22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23" t="s">
        <v>12</v>
      </c>
      <c r="N2" s="12" t="s">
        <v>0</v>
      </c>
      <c r="O2" s="1" t="s">
        <v>18</v>
      </c>
    </row>
    <row r="3" spans="1:15" x14ac:dyDescent="0.2">
      <c r="A3" s="87">
        <v>2006</v>
      </c>
      <c r="B3" s="26" t="s">
        <v>16</v>
      </c>
      <c r="C3" s="27" t="s">
        <v>16</v>
      </c>
      <c r="D3" s="27" t="s">
        <v>16</v>
      </c>
      <c r="E3" s="27" t="s">
        <v>16</v>
      </c>
      <c r="F3" s="27">
        <v>27.5</v>
      </c>
      <c r="G3" s="27">
        <v>36</v>
      </c>
      <c r="H3" s="27">
        <v>14</v>
      </c>
      <c r="I3" s="27">
        <v>165.7</v>
      </c>
      <c r="J3" s="27">
        <v>10</v>
      </c>
      <c r="K3" s="27">
        <v>31.7</v>
      </c>
      <c r="L3" s="27">
        <v>33</v>
      </c>
      <c r="M3" s="27">
        <v>19.3</v>
      </c>
      <c r="N3" s="35" t="s">
        <v>16</v>
      </c>
      <c r="O3" s="39">
        <f t="shared" ref="O3:O21" si="0">SUM(B3:M3)</f>
        <v>337.2</v>
      </c>
    </row>
    <row r="4" spans="1:15" x14ac:dyDescent="0.2">
      <c r="A4" s="25">
        <v>2007</v>
      </c>
      <c r="B4" s="28">
        <v>65.5</v>
      </c>
      <c r="C4" s="5">
        <v>13.6</v>
      </c>
      <c r="D4" s="5">
        <v>20.7</v>
      </c>
      <c r="E4" s="5">
        <v>2.1</v>
      </c>
      <c r="F4" s="5">
        <v>37</v>
      </c>
      <c r="G4" s="5">
        <v>120.5</v>
      </c>
      <c r="H4" s="5">
        <v>100.2</v>
      </c>
      <c r="I4" s="5">
        <v>128</v>
      </c>
      <c r="J4" s="5">
        <v>96.1</v>
      </c>
      <c r="K4" s="5">
        <v>25.5</v>
      </c>
      <c r="L4" s="5">
        <v>60</v>
      </c>
      <c r="M4" s="5">
        <v>73.2</v>
      </c>
      <c r="N4" s="36">
        <f>O4/12</f>
        <v>61.866666666666667</v>
      </c>
      <c r="O4" s="40">
        <f t="shared" si="0"/>
        <v>742.4</v>
      </c>
    </row>
    <row r="5" spans="1:15" x14ac:dyDescent="0.2">
      <c r="A5" s="25">
        <v>2008</v>
      </c>
      <c r="B5" s="28">
        <v>31.2</v>
      </c>
      <c r="C5" s="5">
        <v>33.1</v>
      </c>
      <c r="D5" s="5">
        <v>67.2</v>
      </c>
      <c r="E5" s="5">
        <v>62.9</v>
      </c>
      <c r="F5" s="5">
        <v>74.2</v>
      </c>
      <c r="G5" s="5">
        <v>66.7</v>
      </c>
      <c r="H5" s="5">
        <v>122.1</v>
      </c>
      <c r="I5" s="5">
        <v>63.8</v>
      </c>
      <c r="J5" s="5">
        <v>26.8</v>
      </c>
      <c r="K5" s="6">
        <v>67.099999999999994</v>
      </c>
      <c r="L5" s="5">
        <v>52.5</v>
      </c>
      <c r="M5" s="5">
        <v>45.8</v>
      </c>
      <c r="N5" s="36">
        <v>59.5</v>
      </c>
      <c r="O5" s="40">
        <f t="shared" si="0"/>
        <v>713.39999999999986</v>
      </c>
    </row>
    <row r="6" spans="1:15" x14ac:dyDescent="0.2">
      <c r="A6" s="25">
        <v>2009</v>
      </c>
      <c r="B6" s="29">
        <v>35.5</v>
      </c>
      <c r="C6" s="5">
        <v>52.3</v>
      </c>
      <c r="D6" s="5">
        <v>99.6</v>
      </c>
      <c r="E6" s="5">
        <v>4.7</v>
      </c>
      <c r="F6" s="5">
        <v>86.2</v>
      </c>
      <c r="G6" s="5">
        <v>94.5</v>
      </c>
      <c r="H6" s="5">
        <v>140.19999999999999</v>
      </c>
      <c r="I6" s="5">
        <v>53.1</v>
      </c>
      <c r="J6" s="5">
        <v>20.5</v>
      </c>
      <c r="K6" s="5">
        <v>88.6</v>
      </c>
      <c r="L6" s="5">
        <v>44.6</v>
      </c>
      <c r="M6" s="5">
        <v>70.099999999999994</v>
      </c>
      <c r="N6" s="36">
        <f t="shared" ref="N6:N21" si="1">O6/12</f>
        <v>65.825000000000003</v>
      </c>
      <c r="O6" s="40">
        <f t="shared" si="0"/>
        <v>789.90000000000009</v>
      </c>
    </row>
    <row r="7" spans="1:15" x14ac:dyDescent="0.2">
      <c r="A7" s="25">
        <v>2010</v>
      </c>
      <c r="B7" s="28">
        <v>78.599999999999994</v>
      </c>
      <c r="C7" s="5">
        <v>33.799999999999997</v>
      </c>
      <c r="D7" s="5">
        <v>41.5</v>
      </c>
      <c r="E7" s="5">
        <v>36.1</v>
      </c>
      <c r="F7" s="5">
        <v>130.80000000000001</v>
      </c>
      <c r="G7" s="5">
        <v>28.1</v>
      </c>
      <c r="H7" s="5">
        <v>83.8</v>
      </c>
      <c r="I7" s="5">
        <v>183</v>
      </c>
      <c r="J7" s="5">
        <v>95.6</v>
      </c>
      <c r="K7" s="5">
        <v>13.8</v>
      </c>
      <c r="L7" s="5">
        <v>71.400000000000006</v>
      </c>
      <c r="M7" s="5">
        <v>78.400000000000006</v>
      </c>
      <c r="N7" s="36">
        <f t="shared" si="1"/>
        <v>72.908333333333331</v>
      </c>
      <c r="O7" s="40">
        <f t="shared" si="0"/>
        <v>874.9</v>
      </c>
    </row>
    <row r="8" spans="1:15" x14ac:dyDescent="0.2">
      <c r="A8" s="25">
        <v>2011</v>
      </c>
      <c r="B8" s="28">
        <v>39.9</v>
      </c>
      <c r="C8" s="5">
        <v>9.9</v>
      </c>
      <c r="D8" s="5">
        <v>30.2</v>
      </c>
      <c r="E8" s="5">
        <v>24.2</v>
      </c>
      <c r="F8" s="5">
        <v>64.8</v>
      </c>
      <c r="G8" s="5">
        <v>47.8</v>
      </c>
      <c r="H8" s="5">
        <v>132</v>
      </c>
      <c r="I8" s="5">
        <v>55.6</v>
      </c>
      <c r="J8" s="5">
        <v>56.8</v>
      </c>
      <c r="K8" s="5">
        <v>36</v>
      </c>
      <c r="L8" s="5">
        <v>0.6</v>
      </c>
      <c r="M8" s="5">
        <v>93.2</v>
      </c>
      <c r="N8" s="36">
        <f t="shared" si="1"/>
        <v>49.250000000000007</v>
      </c>
      <c r="O8" s="40">
        <f t="shared" si="0"/>
        <v>591.00000000000011</v>
      </c>
    </row>
    <row r="9" spans="1:15" x14ac:dyDescent="0.2">
      <c r="A9" s="25">
        <v>2012</v>
      </c>
      <c r="B9" s="28">
        <v>97.2</v>
      </c>
      <c r="C9" s="6">
        <v>46.6</v>
      </c>
      <c r="D9" s="5">
        <v>15.2</v>
      </c>
      <c r="E9" s="5">
        <v>22.6</v>
      </c>
      <c r="F9" s="5">
        <v>51.4</v>
      </c>
      <c r="G9" s="5">
        <v>98.2</v>
      </c>
      <c r="H9" s="5">
        <v>140.6</v>
      </c>
      <c r="I9" s="5">
        <v>70.599999999999994</v>
      </c>
      <c r="J9" s="5">
        <v>51.4</v>
      </c>
      <c r="K9" s="5">
        <v>53.4</v>
      </c>
      <c r="L9" s="5">
        <v>31.6</v>
      </c>
      <c r="M9" s="5">
        <v>43.6</v>
      </c>
      <c r="N9" s="36">
        <f t="shared" si="1"/>
        <v>60.199999999999996</v>
      </c>
      <c r="O9" s="40">
        <f t="shared" si="0"/>
        <v>722.4</v>
      </c>
    </row>
    <row r="10" spans="1:15" x14ac:dyDescent="0.2">
      <c r="A10" s="25">
        <v>2013</v>
      </c>
      <c r="B10" s="28">
        <v>48.8</v>
      </c>
      <c r="C10" s="6">
        <v>53</v>
      </c>
      <c r="D10" s="5">
        <v>35.4</v>
      </c>
      <c r="E10" s="5">
        <v>32.799999999999997</v>
      </c>
      <c r="F10" s="5">
        <v>96.8</v>
      </c>
      <c r="G10" s="5">
        <v>105.4</v>
      </c>
      <c r="H10" s="5">
        <v>52.4</v>
      </c>
      <c r="I10" s="5">
        <v>62</v>
      </c>
      <c r="J10" s="5">
        <v>57.2</v>
      </c>
      <c r="K10" s="5">
        <v>27.8</v>
      </c>
      <c r="L10" s="5">
        <v>49.2</v>
      </c>
      <c r="M10" s="5">
        <v>31.9</v>
      </c>
      <c r="N10" s="36">
        <f t="shared" si="1"/>
        <v>54.391666666666673</v>
      </c>
      <c r="O10" s="40">
        <f t="shared" si="0"/>
        <v>652.70000000000005</v>
      </c>
    </row>
    <row r="11" spans="1:15" x14ac:dyDescent="0.2">
      <c r="A11" s="25">
        <v>2014</v>
      </c>
      <c r="B11" s="28">
        <v>33</v>
      </c>
      <c r="C11" s="5">
        <v>1.6</v>
      </c>
      <c r="D11" s="7">
        <v>59.6</v>
      </c>
      <c r="E11" s="5">
        <v>30</v>
      </c>
      <c r="F11" s="5">
        <v>119.8</v>
      </c>
      <c r="G11" s="5">
        <v>61.4</v>
      </c>
      <c r="H11" s="5">
        <v>56.3</v>
      </c>
      <c r="I11" s="5">
        <v>50</v>
      </c>
      <c r="J11" s="6">
        <v>100.5</v>
      </c>
      <c r="K11" s="6">
        <v>41.4</v>
      </c>
      <c r="L11" s="5">
        <v>14.5</v>
      </c>
      <c r="M11" s="5">
        <v>49.4</v>
      </c>
      <c r="N11" s="36">
        <f t="shared" si="1"/>
        <v>51.458333333333336</v>
      </c>
      <c r="O11" s="40">
        <f t="shared" si="0"/>
        <v>617.5</v>
      </c>
    </row>
    <row r="12" spans="1:15" x14ac:dyDescent="0.2">
      <c r="A12" s="25">
        <v>2015</v>
      </c>
      <c r="B12" s="28">
        <v>76.099999999999994</v>
      </c>
      <c r="C12" s="5">
        <v>13.5</v>
      </c>
      <c r="D12" s="5">
        <v>60.9</v>
      </c>
      <c r="E12" s="5">
        <v>20.7</v>
      </c>
      <c r="F12" s="5">
        <v>55.1</v>
      </c>
      <c r="G12" s="5">
        <v>77.900000000000006</v>
      </c>
      <c r="H12" s="5">
        <v>31</v>
      </c>
      <c r="I12" s="5">
        <v>64.599999999999994</v>
      </c>
      <c r="J12" s="5">
        <v>29.3</v>
      </c>
      <c r="K12" s="5">
        <v>64.099999999999994</v>
      </c>
      <c r="L12" s="5">
        <v>85.7</v>
      </c>
      <c r="M12" s="5">
        <v>36.6</v>
      </c>
      <c r="N12" s="36">
        <f t="shared" si="1"/>
        <v>51.291666666666664</v>
      </c>
      <c r="O12" s="40">
        <f t="shared" si="0"/>
        <v>615.5</v>
      </c>
    </row>
    <row r="13" spans="1:15" x14ac:dyDescent="0.2">
      <c r="A13" s="25">
        <v>2016</v>
      </c>
      <c r="B13" s="28">
        <v>44.3</v>
      </c>
      <c r="C13" s="5">
        <v>60.3</v>
      </c>
      <c r="D13" s="5">
        <v>39.9</v>
      </c>
      <c r="E13" s="5">
        <v>34.700000000000003</v>
      </c>
      <c r="F13" s="5">
        <v>42.2</v>
      </c>
      <c r="G13" s="5">
        <v>77.599999999999994</v>
      </c>
      <c r="H13" s="5">
        <v>62.8</v>
      </c>
      <c r="I13" s="5">
        <v>36</v>
      </c>
      <c r="J13" s="5">
        <v>45.9</v>
      </c>
      <c r="K13" s="5">
        <v>69.8</v>
      </c>
      <c r="L13" s="5">
        <v>42.7</v>
      </c>
      <c r="M13" s="5">
        <v>38.9</v>
      </c>
      <c r="N13" s="36">
        <f t="shared" si="1"/>
        <v>49.591666666666669</v>
      </c>
      <c r="O13" s="40">
        <f t="shared" si="0"/>
        <v>595.1</v>
      </c>
    </row>
    <row r="14" spans="1:15" x14ac:dyDescent="0.2">
      <c r="A14" s="25">
        <v>2017</v>
      </c>
      <c r="B14" s="30">
        <v>61.7</v>
      </c>
      <c r="C14" s="5">
        <v>31.7</v>
      </c>
      <c r="D14" s="5">
        <v>45</v>
      </c>
      <c r="E14" s="5">
        <v>72.5</v>
      </c>
      <c r="F14" s="8">
        <v>41.9</v>
      </c>
      <c r="G14" s="5">
        <v>69.3</v>
      </c>
      <c r="H14" s="8">
        <v>84.3</v>
      </c>
      <c r="I14" s="5">
        <v>76.3</v>
      </c>
      <c r="J14" s="5">
        <v>87.4</v>
      </c>
      <c r="K14" s="5">
        <v>101</v>
      </c>
      <c r="L14" s="5">
        <v>50.4</v>
      </c>
      <c r="M14" s="5">
        <v>57.2</v>
      </c>
      <c r="N14" s="36">
        <f t="shared" si="1"/>
        <v>64.891666666666666</v>
      </c>
      <c r="O14" s="40">
        <f t="shared" si="0"/>
        <v>778.7</v>
      </c>
    </row>
    <row r="15" spans="1:15" x14ac:dyDescent="0.2">
      <c r="A15" s="25">
        <v>2018</v>
      </c>
      <c r="B15" s="28">
        <v>83</v>
      </c>
      <c r="C15" s="5">
        <v>5.4</v>
      </c>
      <c r="D15" s="8">
        <v>41.5</v>
      </c>
      <c r="E15" s="8">
        <v>40.799999999999997</v>
      </c>
      <c r="F15" s="8">
        <v>60.6</v>
      </c>
      <c r="G15" s="8">
        <v>56.2</v>
      </c>
      <c r="H15" s="8">
        <v>38.4</v>
      </c>
      <c r="I15" s="5">
        <v>18.399999999999999</v>
      </c>
      <c r="J15" s="6">
        <v>47.7</v>
      </c>
      <c r="K15" s="6">
        <v>55.4</v>
      </c>
      <c r="L15" s="5">
        <v>14.4</v>
      </c>
      <c r="M15" s="5">
        <v>83.1</v>
      </c>
      <c r="N15" s="36">
        <f t="shared" si="1"/>
        <v>45.408333333333324</v>
      </c>
      <c r="O15" s="40">
        <f t="shared" si="0"/>
        <v>544.89999999999986</v>
      </c>
    </row>
    <row r="16" spans="1:15" x14ac:dyDescent="0.2">
      <c r="A16" s="25">
        <v>2019</v>
      </c>
      <c r="B16" s="30">
        <v>68.599999999999994</v>
      </c>
      <c r="C16" s="5">
        <v>26.2</v>
      </c>
      <c r="D16" s="8">
        <v>59.3</v>
      </c>
      <c r="E16" s="8">
        <v>47.8</v>
      </c>
      <c r="F16" s="8">
        <v>65.400000000000006</v>
      </c>
      <c r="G16" s="5">
        <v>45.4</v>
      </c>
      <c r="H16" s="5">
        <v>56.1</v>
      </c>
      <c r="I16" s="5">
        <v>65.7</v>
      </c>
      <c r="J16" s="5">
        <v>63.9</v>
      </c>
      <c r="K16" s="5">
        <v>47.7</v>
      </c>
      <c r="L16" s="5">
        <v>59</v>
      </c>
      <c r="M16" s="5">
        <v>38</v>
      </c>
      <c r="N16" s="36">
        <f t="shared" si="1"/>
        <v>53.591666666666661</v>
      </c>
      <c r="O16" s="40">
        <f t="shared" si="0"/>
        <v>643.09999999999991</v>
      </c>
    </row>
    <row r="17" spans="1:15" x14ac:dyDescent="0.2">
      <c r="A17" s="25">
        <v>2020</v>
      </c>
      <c r="B17" s="31">
        <v>31.9</v>
      </c>
      <c r="C17" s="9">
        <v>92.6</v>
      </c>
      <c r="D17" s="10">
        <v>31.7</v>
      </c>
      <c r="E17" s="10">
        <v>22.5</v>
      </c>
      <c r="F17" s="10">
        <v>70.7</v>
      </c>
      <c r="G17" s="9">
        <v>132.80000000000001</v>
      </c>
      <c r="H17" s="9">
        <v>25.2</v>
      </c>
      <c r="I17" s="9">
        <v>149.6</v>
      </c>
      <c r="J17" s="9">
        <v>63.9</v>
      </c>
      <c r="K17" s="9">
        <v>83</v>
      </c>
      <c r="L17" s="9">
        <v>26.2</v>
      </c>
      <c r="M17" s="9">
        <v>30.5</v>
      </c>
      <c r="N17" s="36">
        <f t="shared" si="1"/>
        <v>63.383333333333333</v>
      </c>
      <c r="O17" s="44">
        <f t="shared" si="0"/>
        <v>760.6</v>
      </c>
    </row>
    <row r="18" spans="1:15" x14ac:dyDescent="0.2">
      <c r="A18" s="25">
        <v>2021</v>
      </c>
      <c r="B18" s="31">
        <v>65.099999999999994</v>
      </c>
      <c r="C18" s="9">
        <v>42.7</v>
      </c>
      <c r="D18" s="10">
        <v>33.799999999999997</v>
      </c>
      <c r="E18" s="10">
        <v>17.7</v>
      </c>
      <c r="F18" s="10">
        <v>120.8</v>
      </c>
      <c r="G18" s="9">
        <v>55</v>
      </c>
      <c r="H18" s="9">
        <v>73.400000000000006</v>
      </c>
      <c r="I18" s="9">
        <v>92</v>
      </c>
      <c r="J18" s="9">
        <v>17.3</v>
      </c>
      <c r="K18" s="9">
        <v>30.1</v>
      </c>
      <c r="L18" s="9">
        <v>51.2</v>
      </c>
      <c r="M18" s="9">
        <v>46</v>
      </c>
      <c r="N18" s="36">
        <f t="shared" si="1"/>
        <v>53.758333333333333</v>
      </c>
      <c r="O18" s="44">
        <f t="shared" si="0"/>
        <v>645.1</v>
      </c>
    </row>
    <row r="19" spans="1:15" x14ac:dyDescent="0.2">
      <c r="A19" s="25">
        <v>2022</v>
      </c>
      <c r="B19" s="31">
        <v>58.5</v>
      </c>
      <c r="C19" s="9">
        <v>88</v>
      </c>
      <c r="D19" s="10">
        <v>19.600000000000001</v>
      </c>
      <c r="E19" s="10">
        <v>50.3</v>
      </c>
      <c r="F19" s="10">
        <v>81.7</v>
      </c>
      <c r="G19" s="9">
        <v>74.7</v>
      </c>
      <c r="H19" s="9">
        <v>51.4</v>
      </c>
      <c r="I19" s="9">
        <v>103.8</v>
      </c>
      <c r="J19" s="9">
        <v>73.7</v>
      </c>
      <c r="K19" s="9">
        <v>21.2</v>
      </c>
      <c r="L19" s="9">
        <v>25.9</v>
      </c>
      <c r="M19" s="9">
        <v>51.9</v>
      </c>
      <c r="N19" s="36">
        <f t="shared" si="1"/>
        <v>58.391666666666659</v>
      </c>
      <c r="O19" s="44">
        <f t="shared" si="0"/>
        <v>700.69999999999993</v>
      </c>
    </row>
    <row r="20" spans="1:15" x14ac:dyDescent="0.2">
      <c r="A20" s="25">
        <v>2023</v>
      </c>
      <c r="B20" s="31">
        <v>52.2</v>
      </c>
      <c r="C20" s="9">
        <v>56.1</v>
      </c>
      <c r="D20" s="10">
        <v>59.4</v>
      </c>
      <c r="E20" s="10">
        <v>52.5</v>
      </c>
      <c r="F20" s="10">
        <v>42.3</v>
      </c>
      <c r="G20" s="9">
        <v>40</v>
      </c>
      <c r="H20" s="9">
        <v>77.8</v>
      </c>
      <c r="I20" s="9">
        <v>124.2</v>
      </c>
      <c r="J20" s="9">
        <v>22.1</v>
      </c>
      <c r="K20" s="9">
        <v>63.6</v>
      </c>
      <c r="L20" s="9">
        <v>112.8</v>
      </c>
      <c r="M20" s="9">
        <v>96.6</v>
      </c>
      <c r="N20" s="36">
        <f t="shared" si="1"/>
        <v>66.63333333333334</v>
      </c>
      <c r="O20" s="44">
        <f t="shared" si="0"/>
        <v>799.6</v>
      </c>
    </row>
    <row r="21" spans="1:15" x14ac:dyDescent="0.2">
      <c r="A21" s="25">
        <v>2024</v>
      </c>
      <c r="B21" s="31">
        <v>73.599999999999994</v>
      </c>
      <c r="C21" s="9">
        <v>103.4</v>
      </c>
      <c r="D21" s="10">
        <v>14.4</v>
      </c>
      <c r="E21" s="10">
        <v>32.1</v>
      </c>
      <c r="F21" s="10">
        <v>67</v>
      </c>
      <c r="G21" s="9">
        <v>81.5</v>
      </c>
      <c r="H21" s="9">
        <v>150.80000000000001</v>
      </c>
      <c r="I21" s="9">
        <v>110.5</v>
      </c>
      <c r="J21" s="9">
        <v>139.69999999999999</v>
      </c>
      <c r="K21" s="9">
        <v>35.799999999999997</v>
      </c>
      <c r="L21" s="9">
        <v>52.4</v>
      </c>
      <c r="M21" s="9">
        <v>51.1</v>
      </c>
      <c r="N21" s="88">
        <f t="shared" si="1"/>
        <v>76.024999999999991</v>
      </c>
      <c r="O21" s="44">
        <f t="shared" si="0"/>
        <v>912.3</v>
      </c>
    </row>
    <row r="22" spans="1:15" x14ac:dyDescent="0.2">
      <c r="A22" s="25">
        <v>2025</v>
      </c>
      <c r="B22" s="31">
        <v>48.4</v>
      </c>
      <c r="C22" s="9">
        <v>10.3</v>
      </c>
      <c r="D22" s="10">
        <v>34.1</v>
      </c>
      <c r="E22" s="10"/>
      <c r="F22" s="10"/>
      <c r="G22" s="9"/>
      <c r="H22" s="9"/>
      <c r="I22" s="9"/>
      <c r="J22" s="9"/>
      <c r="K22" s="9"/>
      <c r="L22" s="9"/>
      <c r="M22" s="11"/>
      <c r="N22" s="37"/>
      <c r="O22" s="44"/>
    </row>
    <row r="23" spans="1:15" x14ac:dyDescent="0.2">
      <c r="A23" s="25">
        <v>2026</v>
      </c>
      <c r="B23" s="31"/>
      <c r="C23" s="9"/>
      <c r="D23" s="10"/>
      <c r="E23" s="10"/>
      <c r="F23" s="10"/>
      <c r="G23" s="9"/>
      <c r="H23" s="9"/>
      <c r="I23" s="9"/>
      <c r="J23" s="9"/>
      <c r="K23" s="9"/>
      <c r="L23" s="9"/>
      <c r="M23" s="11"/>
      <c r="N23" s="37"/>
      <c r="O23" s="44"/>
    </row>
    <row r="24" spans="1:15" x14ac:dyDescent="0.2">
      <c r="A24" s="25">
        <v>2027</v>
      </c>
      <c r="B24" s="31"/>
      <c r="C24" s="9"/>
      <c r="D24" s="10"/>
      <c r="E24" s="10"/>
      <c r="F24" s="10"/>
      <c r="G24" s="9"/>
      <c r="H24" s="9"/>
      <c r="I24" s="9"/>
      <c r="J24" s="9"/>
      <c r="K24" s="9"/>
      <c r="L24" s="9"/>
      <c r="M24" s="11"/>
      <c r="N24" s="37"/>
      <c r="O24" s="44"/>
    </row>
    <row r="25" spans="1:15" x14ac:dyDescent="0.2">
      <c r="A25" s="25">
        <v>2028</v>
      </c>
      <c r="B25" s="31"/>
      <c r="C25" s="9"/>
      <c r="D25" s="10"/>
      <c r="E25" s="10"/>
      <c r="F25" s="10"/>
      <c r="G25" s="9"/>
      <c r="H25" s="9"/>
      <c r="I25" s="9"/>
      <c r="J25" s="9"/>
      <c r="K25" s="9"/>
      <c r="L25" s="9"/>
      <c r="M25" s="11"/>
      <c r="N25" s="37"/>
      <c r="O25" s="44"/>
    </row>
    <row r="26" spans="1:15" x14ac:dyDescent="0.2">
      <c r="A26" s="25">
        <v>2029</v>
      </c>
      <c r="B26" s="31"/>
      <c r="C26" s="9"/>
      <c r="D26" s="10"/>
      <c r="E26" s="10"/>
      <c r="F26" s="10"/>
      <c r="G26" s="9"/>
      <c r="H26" s="9"/>
      <c r="I26" s="9"/>
      <c r="J26" s="9"/>
      <c r="K26" s="9"/>
      <c r="L26" s="9"/>
      <c r="M26" s="11"/>
      <c r="N26" s="37"/>
      <c r="O26" s="44"/>
    </row>
    <row r="27" spans="1:15" ht="13.5" thickBot="1" x14ac:dyDescent="0.25">
      <c r="A27" s="42">
        <v>2030</v>
      </c>
      <c r="B27" s="31"/>
      <c r="C27" s="9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37"/>
      <c r="O27" s="41"/>
    </row>
    <row r="28" spans="1:15" ht="13.5" thickBot="1" x14ac:dyDescent="0.25">
      <c r="A28" s="43" t="s">
        <v>20</v>
      </c>
      <c r="B28" s="24">
        <f>AVERAGE(B5:B19)</f>
        <v>56.893333333333338</v>
      </c>
      <c r="C28" s="4">
        <f t="shared" ref="C28:M28" si="2">AVERAGE(C5:C19)</f>
        <v>39.379999999999988</v>
      </c>
      <c r="D28" s="4">
        <f t="shared" si="2"/>
        <v>45.36</v>
      </c>
      <c r="E28" s="4">
        <f t="shared" si="2"/>
        <v>34.68666666666666</v>
      </c>
      <c r="F28" s="4">
        <f t="shared" si="2"/>
        <v>77.493333333333339</v>
      </c>
      <c r="G28" s="4">
        <f t="shared" si="2"/>
        <v>72.733333333333334</v>
      </c>
      <c r="H28" s="4">
        <f t="shared" si="2"/>
        <v>76.666666666666671</v>
      </c>
      <c r="I28" s="4">
        <f t="shared" si="2"/>
        <v>76.3</v>
      </c>
      <c r="J28" s="4">
        <f t="shared" si="2"/>
        <v>55.86</v>
      </c>
      <c r="K28" s="4">
        <f t="shared" si="2"/>
        <v>53.360000000000007</v>
      </c>
      <c r="L28" s="4">
        <f t="shared" si="2"/>
        <v>41.326666666666668</v>
      </c>
      <c r="M28" s="4">
        <f t="shared" si="2"/>
        <v>52.973333333333336</v>
      </c>
      <c r="N28" s="86"/>
      <c r="O28" s="38"/>
    </row>
    <row r="30" spans="1:15" x14ac:dyDescent="0.2">
      <c r="A30" s="13" t="s">
        <v>19</v>
      </c>
    </row>
    <row r="31" spans="1:15" x14ac:dyDescent="0.2">
      <c r="A31" s="13"/>
    </row>
  </sheetData>
  <mergeCells count="1">
    <mergeCell ref="A1:N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  <ignoredErrors>
    <ignoredError sqref="O4:O2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workbookViewId="0">
      <selection activeCell="D36" sqref="D36"/>
    </sheetView>
  </sheetViews>
  <sheetFormatPr defaultRowHeight="12.75" x14ac:dyDescent="0.2"/>
  <cols>
    <col min="2" max="2" width="9" customWidth="1"/>
    <col min="9" max="9" width="9.28515625" bestFit="1" customWidth="1"/>
    <col min="14" max="14" width="9.28515625" bestFit="1" customWidth="1"/>
  </cols>
  <sheetData>
    <row r="1" spans="1:14" ht="13.5" thickBot="1" x14ac:dyDescent="0.25">
      <c r="A1" s="90" t="s">
        <v>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3.5" thickBot="1" x14ac:dyDescent="0.25">
      <c r="A2" s="1"/>
      <c r="B2" s="22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5" t="s">
        <v>12</v>
      </c>
      <c r="N2" s="1" t="s">
        <v>0</v>
      </c>
    </row>
    <row r="3" spans="1:14" x14ac:dyDescent="0.2">
      <c r="A3" s="32">
        <v>1993</v>
      </c>
      <c r="B3" s="47"/>
      <c r="C3" s="48"/>
      <c r="D3" s="48"/>
      <c r="E3" s="48"/>
      <c r="F3" s="48">
        <v>0.35</v>
      </c>
      <c r="G3" s="48">
        <v>0.5</v>
      </c>
      <c r="H3" s="48">
        <v>0.61</v>
      </c>
      <c r="I3" s="49">
        <v>0.26</v>
      </c>
      <c r="J3" s="48">
        <v>0.36</v>
      </c>
      <c r="K3" s="48">
        <v>0.32</v>
      </c>
      <c r="L3" s="48">
        <v>0.43</v>
      </c>
      <c r="M3" s="50">
        <v>0.51</v>
      </c>
      <c r="N3" s="81">
        <f>AVERAGE(F3:M3)</f>
        <v>0.41749999999999998</v>
      </c>
    </row>
    <row r="4" spans="1:14" x14ac:dyDescent="0.2">
      <c r="A4" s="33">
        <v>1994</v>
      </c>
      <c r="B4" s="51">
        <v>0.54</v>
      </c>
      <c r="C4" s="52">
        <v>0.39</v>
      </c>
      <c r="D4" s="52">
        <v>0.38</v>
      </c>
      <c r="E4" s="52">
        <v>0.33</v>
      </c>
      <c r="F4" s="52">
        <v>0.32</v>
      </c>
      <c r="G4" s="53">
        <v>0.23</v>
      </c>
      <c r="H4" s="53">
        <v>0.19</v>
      </c>
      <c r="I4" s="52">
        <v>0.32</v>
      </c>
      <c r="J4" s="52">
        <v>0.36</v>
      </c>
      <c r="K4" s="52">
        <v>0.22</v>
      </c>
      <c r="L4" s="52">
        <v>0.36</v>
      </c>
      <c r="M4" s="54">
        <v>0.38</v>
      </c>
      <c r="N4" s="82">
        <f>AVERAGE(B4:M4)</f>
        <v>0.33500000000000002</v>
      </c>
    </row>
    <row r="5" spans="1:14" x14ac:dyDescent="0.2">
      <c r="A5" s="33">
        <v>1995</v>
      </c>
      <c r="B5" s="51">
        <v>0.45</v>
      </c>
      <c r="C5" s="52">
        <v>0.43</v>
      </c>
      <c r="D5" s="52">
        <v>0.45</v>
      </c>
      <c r="E5" s="52">
        <v>0.39</v>
      </c>
      <c r="F5" s="53">
        <v>0.28999999999999998</v>
      </c>
      <c r="G5" s="52">
        <v>0.4</v>
      </c>
      <c r="H5" s="52">
        <v>0.32</v>
      </c>
      <c r="I5" s="52">
        <v>0.48</v>
      </c>
      <c r="J5" s="52">
        <v>0.4</v>
      </c>
      <c r="K5" s="55">
        <v>0.16</v>
      </c>
      <c r="L5" s="52">
        <v>0.43</v>
      </c>
      <c r="M5" s="56">
        <v>0.57999999999999996</v>
      </c>
      <c r="N5" s="82">
        <f t="shared" ref="N5:N13" si="0">AVERAGE(B5:M5)</f>
        <v>0.39833333333333337</v>
      </c>
    </row>
    <row r="6" spans="1:14" x14ac:dyDescent="0.2">
      <c r="A6" s="33">
        <v>1996</v>
      </c>
      <c r="B6" s="51">
        <v>0.28999999999999998</v>
      </c>
      <c r="C6" s="52">
        <v>0.41</v>
      </c>
      <c r="D6" s="52">
        <v>0.51</v>
      </c>
      <c r="E6" s="52">
        <v>0.36</v>
      </c>
      <c r="F6" s="52">
        <v>0.51</v>
      </c>
      <c r="G6" s="52">
        <v>0.33</v>
      </c>
      <c r="H6" s="52">
        <v>0.42</v>
      </c>
      <c r="I6" s="52">
        <v>0.51</v>
      </c>
      <c r="J6" s="52">
        <v>0.59</v>
      </c>
      <c r="K6" s="52">
        <v>0.38</v>
      </c>
      <c r="L6" s="52">
        <v>0.59</v>
      </c>
      <c r="M6" s="54">
        <v>0.38</v>
      </c>
      <c r="N6" s="82">
        <f t="shared" si="0"/>
        <v>0.43999999999999995</v>
      </c>
    </row>
    <row r="7" spans="1:14" x14ac:dyDescent="0.2">
      <c r="A7" s="33">
        <v>1997</v>
      </c>
      <c r="B7" s="51">
        <v>0.28999999999999998</v>
      </c>
      <c r="C7" s="52">
        <v>0.54</v>
      </c>
      <c r="D7" s="52">
        <v>0.45</v>
      </c>
      <c r="E7" s="52">
        <v>0.43</v>
      </c>
      <c r="F7" s="57">
        <v>0.54</v>
      </c>
      <c r="G7" s="52">
        <v>0.33</v>
      </c>
      <c r="H7" s="52">
        <v>0.57999999999999996</v>
      </c>
      <c r="I7" s="53">
        <v>0.26</v>
      </c>
      <c r="J7" s="52">
        <v>0.26</v>
      </c>
      <c r="K7" s="52">
        <v>0.48</v>
      </c>
      <c r="L7" s="52">
        <v>0.33</v>
      </c>
      <c r="M7" s="56">
        <v>0.67</v>
      </c>
      <c r="N7" s="82">
        <f t="shared" si="0"/>
        <v>0.43</v>
      </c>
    </row>
    <row r="8" spans="1:14" x14ac:dyDescent="0.2">
      <c r="A8" s="33">
        <v>1998</v>
      </c>
      <c r="B8" s="51">
        <v>0.67</v>
      </c>
      <c r="C8" s="52">
        <v>0.43</v>
      </c>
      <c r="D8" s="52">
        <v>0.67</v>
      </c>
      <c r="E8" s="52">
        <v>0.36</v>
      </c>
      <c r="F8" s="53">
        <v>0.28999999999999998</v>
      </c>
      <c r="G8" s="52">
        <v>0.56999999999999995</v>
      </c>
      <c r="H8" s="52">
        <v>0.54</v>
      </c>
      <c r="I8" s="52">
        <v>0.45</v>
      </c>
      <c r="J8" s="52">
        <v>0.43</v>
      </c>
      <c r="K8" s="52">
        <v>0.61</v>
      </c>
      <c r="L8" s="52">
        <v>0.63</v>
      </c>
      <c r="M8" s="56">
        <v>0.54</v>
      </c>
      <c r="N8" s="82">
        <f t="shared" si="0"/>
        <v>0.51583333333333337</v>
      </c>
    </row>
    <row r="9" spans="1:14" x14ac:dyDescent="0.2">
      <c r="A9" s="33">
        <v>1999</v>
      </c>
      <c r="B9" s="51">
        <v>0.61</v>
      </c>
      <c r="C9" s="55">
        <v>0.79</v>
      </c>
      <c r="D9" s="52">
        <v>0.48</v>
      </c>
      <c r="E9" s="52">
        <v>0.46</v>
      </c>
      <c r="F9" s="52">
        <v>0.32</v>
      </c>
      <c r="G9" s="52">
        <v>0.33</v>
      </c>
      <c r="H9" s="52">
        <v>0.38</v>
      </c>
      <c r="I9" s="52">
        <v>0.38</v>
      </c>
      <c r="J9" s="52">
        <v>0.3</v>
      </c>
      <c r="K9" s="52">
        <v>0.51</v>
      </c>
      <c r="L9" s="52">
        <v>0.59</v>
      </c>
      <c r="M9" s="56">
        <v>0.64</v>
      </c>
      <c r="N9" s="82">
        <f t="shared" si="0"/>
        <v>0.48249999999999993</v>
      </c>
    </row>
    <row r="10" spans="1:14" x14ac:dyDescent="0.2">
      <c r="A10" s="33">
        <v>2000</v>
      </c>
      <c r="B10" s="51">
        <v>0.67</v>
      </c>
      <c r="C10" s="55">
        <v>0.79</v>
      </c>
      <c r="D10" s="52">
        <v>0.68</v>
      </c>
      <c r="E10" s="52">
        <v>0.23</v>
      </c>
      <c r="F10" s="52">
        <v>0.42</v>
      </c>
      <c r="G10" s="52">
        <v>0.53</v>
      </c>
      <c r="H10" s="52">
        <v>0.57999999999999996</v>
      </c>
      <c r="I10" s="52">
        <v>0.36</v>
      </c>
      <c r="J10" s="52">
        <v>0.23</v>
      </c>
      <c r="K10" s="52">
        <v>0.23</v>
      </c>
      <c r="L10" s="52">
        <v>0.37</v>
      </c>
      <c r="M10" s="56">
        <v>0.55000000000000004</v>
      </c>
      <c r="N10" s="82">
        <f t="shared" si="0"/>
        <v>0.47000000000000014</v>
      </c>
    </row>
    <row r="11" spans="1:14" x14ac:dyDescent="0.2">
      <c r="A11" s="33">
        <v>2001</v>
      </c>
      <c r="B11" s="51">
        <v>0.55000000000000004</v>
      </c>
      <c r="C11" s="52">
        <v>0.5</v>
      </c>
      <c r="D11" s="58">
        <v>0.75</v>
      </c>
      <c r="E11" s="52">
        <v>0.53</v>
      </c>
      <c r="F11" s="52">
        <v>0.36</v>
      </c>
      <c r="G11" s="52">
        <v>0.6</v>
      </c>
      <c r="H11" s="52">
        <v>0.48</v>
      </c>
      <c r="I11" s="52">
        <v>0.45</v>
      </c>
      <c r="J11" s="59">
        <v>0.16</v>
      </c>
      <c r="K11" s="55">
        <v>0.16</v>
      </c>
      <c r="L11" s="52">
        <v>0.47</v>
      </c>
      <c r="M11" s="56">
        <v>0.57999999999999996</v>
      </c>
      <c r="N11" s="82">
        <f t="shared" si="0"/>
        <v>0.46583333333333332</v>
      </c>
    </row>
    <row r="12" spans="1:14" x14ac:dyDescent="0.2">
      <c r="A12" s="33">
        <v>2002</v>
      </c>
      <c r="B12" s="51">
        <v>0.42</v>
      </c>
      <c r="C12" s="52">
        <v>0.5</v>
      </c>
      <c r="D12" s="52">
        <v>0.39</v>
      </c>
      <c r="E12" s="52">
        <v>0.4</v>
      </c>
      <c r="F12" s="53">
        <v>0.28999999999999998</v>
      </c>
      <c r="G12" s="52">
        <v>0.43</v>
      </c>
      <c r="H12" s="52">
        <v>0.48</v>
      </c>
      <c r="I12" s="52">
        <v>0.42</v>
      </c>
      <c r="J12" s="52">
        <v>0.53</v>
      </c>
      <c r="K12" s="52">
        <v>0.61</v>
      </c>
      <c r="L12" s="52">
        <v>0.5</v>
      </c>
      <c r="M12" s="56">
        <v>0.39</v>
      </c>
      <c r="N12" s="82">
        <f t="shared" si="0"/>
        <v>0.44666666666666671</v>
      </c>
    </row>
    <row r="13" spans="1:14" x14ac:dyDescent="0.2">
      <c r="A13" s="33">
        <v>2003</v>
      </c>
      <c r="B13" s="51">
        <v>0.42</v>
      </c>
      <c r="C13" s="53">
        <v>0.21</v>
      </c>
      <c r="D13" s="53">
        <v>0.28999999999999998</v>
      </c>
      <c r="E13" s="52">
        <v>0.5</v>
      </c>
      <c r="F13" s="52">
        <v>0.35</v>
      </c>
      <c r="G13" s="52">
        <v>0.37</v>
      </c>
      <c r="H13" s="52">
        <v>0.55000000000000004</v>
      </c>
      <c r="I13" s="52">
        <v>0.36</v>
      </c>
      <c r="J13" s="52">
        <v>0.33</v>
      </c>
      <c r="K13" s="52">
        <v>0.48</v>
      </c>
      <c r="L13" s="53">
        <v>0.23</v>
      </c>
      <c r="M13" s="56">
        <v>0.39</v>
      </c>
      <c r="N13" s="82">
        <f t="shared" si="0"/>
        <v>0.37333333333333335</v>
      </c>
    </row>
    <row r="14" spans="1:14" x14ac:dyDescent="0.2">
      <c r="A14" s="33">
        <v>2004</v>
      </c>
      <c r="B14" s="60">
        <v>0.71</v>
      </c>
      <c r="C14" s="52">
        <v>0.55000000000000004</v>
      </c>
      <c r="D14" s="52">
        <v>0.42</v>
      </c>
      <c r="E14" s="52">
        <v>0.37</v>
      </c>
      <c r="F14" s="61">
        <v>0.45</v>
      </c>
      <c r="G14" s="52">
        <v>0.6</v>
      </c>
      <c r="H14" s="62">
        <v>0.61</v>
      </c>
      <c r="I14" s="52">
        <v>0.52</v>
      </c>
      <c r="J14" s="52">
        <v>0.3</v>
      </c>
      <c r="K14" s="52">
        <v>0.39</v>
      </c>
      <c r="L14" s="52">
        <v>0.5</v>
      </c>
      <c r="M14" s="56">
        <v>0.42</v>
      </c>
      <c r="N14" s="82">
        <f t="shared" ref="N14:N34" si="1">AVERAGE(B14:M14)</f>
        <v>0.48666666666666664</v>
      </c>
    </row>
    <row r="15" spans="1:14" x14ac:dyDescent="0.2">
      <c r="A15" s="33">
        <v>2005</v>
      </c>
      <c r="B15" s="51">
        <v>0.55000000000000004</v>
      </c>
      <c r="C15" s="52">
        <v>0.64</v>
      </c>
      <c r="D15" s="61">
        <v>0.36</v>
      </c>
      <c r="E15" s="61">
        <v>0.3</v>
      </c>
      <c r="F15" s="61">
        <v>0.45</v>
      </c>
      <c r="G15" s="61">
        <v>0.33</v>
      </c>
      <c r="H15" s="61">
        <v>0.52</v>
      </c>
      <c r="I15" s="57">
        <v>0.55000000000000004</v>
      </c>
      <c r="J15" s="59">
        <v>0.16</v>
      </c>
      <c r="K15" s="63">
        <v>0.1</v>
      </c>
      <c r="L15" s="53">
        <v>0.23</v>
      </c>
      <c r="M15" s="56">
        <v>0.71</v>
      </c>
      <c r="N15" s="82">
        <f t="shared" si="1"/>
        <v>0.40833333333333338</v>
      </c>
    </row>
    <row r="16" spans="1:14" x14ac:dyDescent="0.2">
      <c r="A16" s="33">
        <v>2006</v>
      </c>
      <c r="B16" s="64">
        <v>0.19</v>
      </c>
      <c r="C16" s="52">
        <v>0.28999999999999998</v>
      </c>
      <c r="D16" s="61">
        <v>0.48</v>
      </c>
      <c r="E16" s="62">
        <v>0.6</v>
      </c>
      <c r="F16" s="62">
        <v>0.65</v>
      </c>
      <c r="G16" s="61">
        <v>0.56999999999999995</v>
      </c>
      <c r="H16" s="61">
        <v>0.32</v>
      </c>
      <c r="I16" s="65">
        <v>0.87</v>
      </c>
      <c r="J16" s="55">
        <v>0.23</v>
      </c>
      <c r="K16" s="55">
        <v>0.42</v>
      </c>
      <c r="L16" s="52">
        <v>0.47</v>
      </c>
      <c r="M16" s="56">
        <v>0.45</v>
      </c>
      <c r="N16" s="82">
        <f t="shared" si="1"/>
        <v>0.46166666666666667</v>
      </c>
    </row>
    <row r="17" spans="1:14" x14ac:dyDescent="0.2">
      <c r="A17" s="33">
        <v>2007</v>
      </c>
      <c r="B17" s="66">
        <v>0.87</v>
      </c>
      <c r="C17" s="55">
        <v>0.64</v>
      </c>
      <c r="D17" s="67">
        <v>0.39</v>
      </c>
      <c r="E17" s="68">
        <v>0.13</v>
      </c>
      <c r="F17" s="62">
        <v>0.52</v>
      </c>
      <c r="G17" s="62">
        <v>0.47</v>
      </c>
      <c r="H17" s="62">
        <v>0.55000000000000004</v>
      </c>
      <c r="I17" s="55">
        <v>0.45</v>
      </c>
      <c r="J17" s="55">
        <v>0.6</v>
      </c>
      <c r="K17" s="55">
        <v>0.45</v>
      </c>
      <c r="L17" s="52">
        <v>0.67</v>
      </c>
      <c r="M17" s="56">
        <v>0.57999999999999996</v>
      </c>
      <c r="N17" s="82">
        <f t="shared" si="1"/>
        <v>0.52666666666666662</v>
      </c>
    </row>
    <row r="18" spans="1:14" x14ac:dyDescent="0.2">
      <c r="A18" s="33">
        <v>2008</v>
      </c>
      <c r="B18" s="60">
        <v>0.61</v>
      </c>
      <c r="C18" s="55">
        <v>0.55000000000000004</v>
      </c>
      <c r="D18" s="67">
        <v>0.57999999999999996</v>
      </c>
      <c r="E18" s="62">
        <v>0.6</v>
      </c>
      <c r="F18" s="62">
        <v>0.45</v>
      </c>
      <c r="G18" s="62">
        <v>0.33</v>
      </c>
      <c r="H18" s="62">
        <v>0.61</v>
      </c>
      <c r="I18" s="55">
        <v>0.48</v>
      </c>
      <c r="J18" s="55">
        <v>0.47</v>
      </c>
      <c r="K18" s="55">
        <v>0.52</v>
      </c>
      <c r="L18" s="52">
        <v>0.47</v>
      </c>
      <c r="M18" s="56">
        <v>0.57999999999999996</v>
      </c>
      <c r="N18" s="82">
        <f t="shared" si="1"/>
        <v>0.52083333333333337</v>
      </c>
    </row>
    <row r="19" spans="1:14" x14ac:dyDescent="0.2">
      <c r="A19" s="33">
        <v>2009</v>
      </c>
      <c r="B19" s="60">
        <v>0.61</v>
      </c>
      <c r="C19" s="55">
        <v>0.79</v>
      </c>
      <c r="D19" s="69">
        <v>0.87</v>
      </c>
      <c r="E19" s="62">
        <v>0.23</v>
      </c>
      <c r="F19" s="67">
        <v>0.52</v>
      </c>
      <c r="G19" s="69">
        <v>0.87</v>
      </c>
      <c r="H19" s="62">
        <v>0.67</v>
      </c>
      <c r="I19" s="55">
        <v>0.36</v>
      </c>
      <c r="J19" s="55">
        <v>0.37</v>
      </c>
      <c r="K19" s="65">
        <v>0.84</v>
      </c>
      <c r="L19" s="52">
        <v>0.4</v>
      </c>
      <c r="M19" s="70">
        <v>0.87</v>
      </c>
      <c r="N19" s="82">
        <f t="shared" si="1"/>
        <v>0.61666666666666681</v>
      </c>
    </row>
    <row r="20" spans="1:14" x14ac:dyDescent="0.2">
      <c r="A20" s="33">
        <v>2010</v>
      </c>
      <c r="B20" s="60">
        <v>0.68</v>
      </c>
      <c r="C20" s="52">
        <v>0.79</v>
      </c>
      <c r="D20" s="67">
        <v>0.61</v>
      </c>
      <c r="E20" s="62">
        <v>0.5</v>
      </c>
      <c r="F20" s="69">
        <v>0.87</v>
      </c>
      <c r="G20" s="67">
        <v>0.3</v>
      </c>
      <c r="H20" s="62">
        <v>0.45</v>
      </c>
      <c r="I20" s="55">
        <v>0.67</v>
      </c>
      <c r="J20" s="55">
        <v>0.53</v>
      </c>
      <c r="K20" s="55">
        <v>0.28999999999999998</v>
      </c>
      <c r="L20" s="52">
        <v>0.8</v>
      </c>
      <c r="M20" s="71">
        <v>0.94</v>
      </c>
      <c r="N20" s="82">
        <f t="shared" si="1"/>
        <v>0.61916666666666664</v>
      </c>
    </row>
    <row r="21" spans="1:14" x14ac:dyDescent="0.2">
      <c r="A21" s="33">
        <v>2011</v>
      </c>
      <c r="B21" s="60">
        <v>0.77</v>
      </c>
      <c r="C21" s="52">
        <v>0.64</v>
      </c>
      <c r="D21" s="72">
        <v>0.28999999999999998</v>
      </c>
      <c r="E21" s="62">
        <v>0.47</v>
      </c>
      <c r="F21" s="67">
        <v>0.35</v>
      </c>
      <c r="G21" s="67">
        <v>0.56999999999999995</v>
      </c>
      <c r="H21" s="62">
        <v>0.65</v>
      </c>
      <c r="I21" s="55">
        <v>0.48</v>
      </c>
      <c r="J21" s="55">
        <v>0.27</v>
      </c>
      <c r="K21" s="55">
        <v>0.39</v>
      </c>
      <c r="L21" s="53">
        <v>0.23</v>
      </c>
      <c r="M21" s="70">
        <v>0.9</v>
      </c>
      <c r="N21" s="82">
        <f t="shared" si="1"/>
        <v>0.50083333333333335</v>
      </c>
    </row>
    <row r="22" spans="1:14" x14ac:dyDescent="0.2">
      <c r="A22" s="33">
        <v>2012</v>
      </c>
      <c r="B22" s="60">
        <v>0.77</v>
      </c>
      <c r="C22" s="52">
        <v>0.69</v>
      </c>
      <c r="D22" s="67">
        <v>0.39</v>
      </c>
      <c r="E22" s="62">
        <v>0.56000000000000005</v>
      </c>
      <c r="F22" s="67">
        <v>0.35</v>
      </c>
      <c r="G22" s="67">
        <v>0.67</v>
      </c>
      <c r="H22" s="62">
        <v>0.74</v>
      </c>
      <c r="I22" s="55">
        <v>0.52</v>
      </c>
      <c r="J22" s="55">
        <v>0.4</v>
      </c>
      <c r="K22" s="55">
        <v>0.65</v>
      </c>
      <c r="L22" s="52">
        <v>0.6</v>
      </c>
      <c r="M22" s="70">
        <v>0.77</v>
      </c>
      <c r="N22" s="82">
        <f t="shared" si="1"/>
        <v>0.59249999999999992</v>
      </c>
    </row>
    <row r="23" spans="1:14" x14ac:dyDescent="0.2">
      <c r="A23" s="33">
        <v>2013</v>
      </c>
      <c r="B23" s="66">
        <v>0.87</v>
      </c>
      <c r="C23" s="52">
        <v>0.89</v>
      </c>
      <c r="D23" s="67">
        <v>0.61</v>
      </c>
      <c r="E23" s="62">
        <v>0.67</v>
      </c>
      <c r="F23" s="67">
        <v>0.81</v>
      </c>
      <c r="G23" s="67">
        <v>0.47</v>
      </c>
      <c r="H23" s="62">
        <v>0.28999999999999998</v>
      </c>
      <c r="I23" s="55">
        <v>0.45</v>
      </c>
      <c r="J23" s="65">
        <v>0.7</v>
      </c>
      <c r="K23" s="55">
        <v>0.48</v>
      </c>
      <c r="L23" s="52">
        <v>0.76</v>
      </c>
      <c r="M23" s="70">
        <v>0.61</v>
      </c>
      <c r="N23" s="82">
        <f t="shared" si="1"/>
        <v>0.63416666666666666</v>
      </c>
    </row>
    <row r="24" spans="1:14" x14ac:dyDescent="0.2">
      <c r="A24" s="33">
        <v>2014</v>
      </c>
      <c r="B24" s="60">
        <v>0.81</v>
      </c>
      <c r="C24" s="52">
        <v>0.32</v>
      </c>
      <c r="D24" s="67">
        <v>0.38</v>
      </c>
      <c r="E24" s="62">
        <v>0.56999999999999995</v>
      </c>
      <c r="F24" s="67">
        <v>0.68</v>
      </c>
      <c r="G24" s="67">
        <v>0.67</v>
      </c>
      <c r="H24" s="62">
        <v>0.57999999999999996</v>
      </c>
      <c r="I24" s="55">
        <v>0.65</v>
      </c>
      <c r="J24" s="55">
        <v>0.63</v>
      </c>
      <c r="K24" s="55">
        <v>0.42</v>
      </c>
      <c r="L24" s="52">
        <v>0.4</v>
      </c>
      <c r="M24" s="70">
        <v>0.84</v>
      </c>
      <c r="N24" s="82">
        <f t="shared" si="1"/>
        <v>0.57916666666666672</v>
      </c>
    </row>
    <row r="25" spans="1:14" x14ac:dyDescent="0.2">
      <c r="A25" s="33">
        <v>2015</v>
      </c>
      <c r="B25" s="60">
        <v>0.71</v>
      </c>
      <c r="C25" s="52">
        <v>0.32</v>
      </c>
      <c r="D25" s="67">
        <v>0.52</v>
      </c>
      <c r="E25" s="62">
        <v>0.53</v>
      </c>
      <c r="F25" s="67">
        <v>0.61</v>
      </c>
      <c r="G25" s="67">
        <v>0.48</v>
      </c>
      <c r="H25" s="62">
        <v>0.39</v>
      </c>
      <c r="I25" s="55">
        <v>0.5</v>
      </c>
      <c r="J25" s="55">
        <v>0.42</v>
      </c>
      <c r="K25" s="55">
        <v>0.6</v>
      </c>
      <c r="L25" s="52">
        <v>0.6</v>
      </c>
      <c r="M25" s="70">
        <v>0.68</v>
      </c>
      <c r="N25" s="82">
        <f t="shared" si="1"/>
        <v>0.52999999999999992</v>
      </c>
    </row>
    <row r="26" spans="1:14" x14ac:dyDescent="0.2">
      <c r="A26" s="25">
        <v>2016</v>
      </c>
      <c r="B26" s="60">
        <v>0.83</v>
      </c>
      <c r="C26" s="52">
        <v>0.83</v>
      </c>
      <c r="D26" s="67">
        <v>0.74</v>
      </c>
      <c r="E26" s="62">
        <v>0.63</v>
      </c>
      <c r="F26" s="67">
        <v>0.45</v>
      </c>
      <c r="G26" s="67">
        <v>0.7</v>
      </c>
      <c r="H26" s="62">
        <v>0.61</v>
      </c>
      <c r="I26" s="55">
        <v>0.42</v>
      </c>
      <c r="J26" s="55">
        <v>0.2</v>
      </c>
      <c r="K26" s="65">
        <v>0.84</v>
      </c>
      <c r="L26" s="52">
        <v>0.63</v>
      </c>
      <c r="M26" s="70">
        <v>0.55000000000000004</v>
      </c>
      <c r="N26" s="82">
        <f t="shared" si="1"/>
        <v>0.61916666666666664</v>
      </c>
    </row>
    <row r="27" spans="1:14" x14ac:dyDescent="0.2">
      <c r="A27" s="25">
        <v>2017</v>
      </c>
      <c r="B27" s="60">
        <v>0.57999999999999996</v>
      </c>
      <c r="C27" s="52">
        <v>0.64</v>
      </c>
      <c r="D27" s="67">
        <v>0.52</v>
      </c>
      <c r="E27" s="73">
        <v>0.8</v>
      </c>
      <c r="F27" s="67">
        <v>0.45</v>
      </c>
      <c r="G27" s="67">
        <v>0.47</v>
      </c>
      <c r="H27" s="73">
        <v>0.8</v>
      </c>
      <c r="I27" s="55">
        <v>0.52</v>
      </c>
      <c r="J27" s="65">
        <v>0.7</v>
      </c>
      <c r="K27" s="55">
        <v>0.65</v>
      </c>
      <c r="L27" s="52">
        <v>0.8</v>
      </c>
      <c r="M27" s="70">
        <v>0.74</v>
      </c>
      <c r="N27" s="82">
        <f t="shared" si="1"/>
        <v>0.63916666666666666</v>
      </c>
    </row>
    <row r="28" spans="1:14" x14ac:dyDescent="0.2">
      <c r="A28" s="25">
        <v>2018</v>
      </c>
      <c r="B28" s="60">
        <v>0.74</v>
      </c>
      <c r="C28" s="52">
        <v>0.61</v>
      </c>
      <c r="D28" s="67">
        <v>0.61</v>
      </c>
      <c r="E28" s="62">
        <v>0.33</v>
      </c>
      <c r="F28" s="67">
        <v>0.39</v>
      </c>
      <c r="G28" s="67">
        <v>0.56999999999999995</v>
      </c>
      <c r="H28" s="62">
        <v>0.48</v>
      </c>
      <c r="I28" s="55">
        <v>0.42</v>
      </c>
      <c r="J28" s="55">
        <v>0.4</v>
      </c>
      <c r="K28" s="55">
        <v>0.45</v>
      </c>
      <c r="L28" s="52">
        <v>0.4</v>
      </c>
      <c r="M28" s="70">
        <v>0.84</v>
      </c>
      <c r="N28" s="82">
        <f t="shared" si="1"/>
        <v>0.52000000000000013</v>
      </c>
    </row>
    <row r="29" spans="1:14" x14ac:dyDescent="0.2">
      <c r="A29" s="25">
        <v>2019</v>
      </c>
      <c r="B29" s="60">
        <v>0.77</v>
      </c>
      <c r="C29" s="52">
        <v>0.46</v>
      </c>
      <c r="D29" s="67">
        <v>0.68</v>
      </c>
      <c r="E29" s="62">
        <v>0.23</v>
      </c>
      <c r="F29" s="67">
        <v>0.68</v>
      </c>
      <c r="G29" s="67">
        <v>0.27</v>
      </c>
      <c r="H29" s="62">
        <v>0.48</v>
      </c>
      <c r="I29" s="55">
        <v>0.57999999999999996</v>
      </c>
      <c r="J29" s="55">
        <v>0.6</v>
      </c>
      <c r="K29" s="55">
        <v>0.42</v>
      </c>
      <c r="L29" s="52">
        <v>0.66</v>
      </c>
      <c r="M29" s="70">
        <v>0.71</v>
      </c>
      <c r="N29" s="82">
        <f t="shared" si="1"/>
        <v>0.54500000000000004</v>
      </c>
    </row>
    <row r="30" spans="1:14" x14ac:dyDescent="0.2">
      <c r="A30" s="25">
        <v>2020</v>
      </c>
      <c r="B30" s="74">
        <v>0.57999999999999996</v>
      </c>
      <c r="C30" s="75">
        <v>0.97</v>
      </c>
      <c r="D30" s="76">
        <v>0.57999999999999996</v>
      </c>
      <c r="E30" s="68">
        <v>0.13</v>
      </c>
      <c r="F30" s="76">
        <v>0.61</v>
      </c>
      <c r="G30" s="76">
        <v>0.63</v>
      </c>
      <c r="H30" s="77">
        <v>0.52</v>
      </c>
      <c r="I30" s="78">
        <v>0.52</v>
      </c>
      <c r="J30" s="78">
        <v>0.43</v>
      </c>
      <c r="K30" s="78">
        <v>0.77</v>
      </c>
      <c r="L30" s="79">
        <v>0.73</v>
      </c>
      <c r="M30" s="80">
        <v>0.61</v>
      </c>
      <c r="N30" s="83">
        <f t="shared" si="1"/>
        <v>0.59</v>
      </c>
    </row>
    <row r="31" spans="1:14" x14ac:dyDescent="0.2">
      <c r="A31" s="25">
        <v>2021</v>
      </c>
      <c r="B31" s="74">
        <v>0.84</v>
      </c>
      <c r="C31" s="79">
        <v>0.68</v>
      </c>
      <c r="D31" s="76">
        <v>0.61</v>
      </c>
      <c r="E31" s="77">
        <v>0.7</v>
      </c>
      <c r="F31" s="76">
        <v>0.81</v>
      </c>
      <c r="G31" s="76">
        <v>0.47</v>
      </c>
      <c r="H31" s="77">
        <v>0.52</v>
      </c>
      <c r="I31" s="78">
        <v>0.71</v>
      </c>
      <c r="J31" s="78">
        <v>0.42</v>
      </c>
      <c r="K31" s="78">
        <v>0.42</v>
      </c>
      <c r="L31" s="79">
        <v>0.56999999999999995</v>
      </c>
      <c r="M31" s="80">
        <v>0.74</v>
      </c>
      <c r="N31" s="83">
        <f t="shared" si="1"/>
        <v>0.62416666666666676</v>
      </c>
    </row>
    <row r="32" spans="1:14" x14ac:dyDescent="0.2">
      <c r="A32" s="25">
        <v>2022</v>
      </c>
      <c r="B32" s="66">
        <v>0.87</v>
      </c>
      <c r="C32" s="79">
        <v>0.75</v>
      </c>
      <c r="D32" s="72">
        <v>0.28999999999999998</v>
      </c>
      <c r="E32" s="77">
        <v>0.63</v>
      </c>
      <c r="F32" s="76">
        <v>0.52</v>
      </c>
      <c r="G32" s="76">
        <v>0.4</v>
      </c>
      <c r="H32" s="77">
        <v>0.55000000000000004</v>
      </c>
      <c r="I32" s="78">
        <v>0.39</v>
      </c>
      <c r="J32" s="78">
        <v>0.42</v>
      </c>
      <c r="K32" s="78">
        <v>0.5</v>
      </c>
      <c r="L32" s="79">
        <v>0.5</v>
      </c>
      <c r="M32" s="80">
        <v>0.84</v>
      </c>
      <c r="N32" s="83">
        <f t="shared" si="1"/>
        <v>0.55499999999999994</v>
      </c>
    </row>
    <row r="33" spans="1:14" x14ac:dyDescent="0.2">
      <c r="A33" s="25">
        <v>2023</v>
      </c>
      <c r="B33" s="74">
        <v>0.71</v>
      </c>
      <c r="C33" s="79">
        <v>0.61</v>
      </c>
      <c r="D33" s="76">
        <v>0.74</v>
      </c>
      <c r="E33" s="77">
        <v>0.67</v>
      </c>
      <c r="F33" s="76">
        <v>0.35</v>
      </c>
      <c r="G33" s="76">
        <v>0.56999999999999995</v>
      </c>
      <c r="H33" s="77">
        <v>0.57999999999999996</v>
      </c>
      <c r="I33" s="78">
        <v>0.71</v>
      </c>
      <c r="J33" s="78">
        <v>0.3</v>
      </c>
      <c r="K33" s="78">
        <v>0.61</v>
      </c>
      <c r="L33" s="75">
        <v>0.97</v>
      </c>
      <c r="M33" s="80">
        <v>0.77</v>
      </c>
      <c r="N33" s="83">
        <f t="shared" si="1"/>
        <v>0.63249999999999995</v>
      </c>
    </row>
    <row r="34" spans="1:14" x14ac:dyDescent="0.2">
      <c r="A34" s="25">
        <v>2024</v>
      </c>
      <c r="B34" s="74">
        <v>0.71</v>
      </c>
      <c r="C34" s="79">
        <v>0.76</v>
      </c>
      <c r="D34" s="76">
        <v>0.42</v>
      </c>
      <c r="E34" s="77">
        <v>0.53</v>
      </c>
      <c r="F34" s="76">
        <v>0.52</v>
      </c>
      <c r="G34" s="76">
        <v>0.6</v>
      </c>
      <c r="H34" s="77">
        <v>0.57999999999999996</v>
      </c>
      <c r="I34" s="79">
        <v>0.45</v>
      </c>
      <c r="J34" s="79">
        <v>0.47</v>
      </c>
      <c r="K34" s="78">
        <v>0.52</v>
      </c>
      <c r="L34" s="79">
        <v>0.6</v>
      </c>
      <c r="M34" s="80">
        <v>0.68</v>
      </c>
      <c r="N34" s="83">
        <f t="shared" si="1"/>
        <v>0.56999999999999995</v>
      </c>
    </row>
    <row r="35" spans="1:14" x14ac:dyDescent="0.2">
      <c r="A35" s="25">
        <v>2025</v>
      </c>
      <c r="B35" s="74">
        <v>0.71</v>
      </c>
      <c r="C35" s="89">
        <v>0.39</v>
      </c>
      <c r="D35" s="76">
        <v>0.32</v>
      </c>
      <c r="E35" s="77"/>
      <c r="F35" s="76"/>
      <c r="G35" s="76"/>
      <c r="H35" s="77"/>
      <c r="I35" s="79"/>
      <c r="J35" s="79"/>
      <c r="K35" s="78"/>
      <c r="L35" s="79"/>
      <c r="M35" s="45"/>
      <c r="N35" s="46"/>
    </row>
    <row r="36" spans="1:14" x14ac:dyDescent="0.2">
      <c r="A36" s="25">
        <v>2026</v>
      </c>
      <c r="B36" s="74"/>
      <c r="C36" s="79"/>
      <c r="D36" s="76"/>
      <c r="E36" s="77"/>
      <c r="F36" s="76"/>
      <c r="G36" s="76"/>
      <c r="H36" s="77"/>
      <c r="I36" s="79"/>
      <c r="J36" s="79"/>
      <c r="K36" s="78"/>
      <c r="L36" s="79"/>
      <c r="M36" s="45"/>
      <c r="N36" s="46"/>
    </row>
    <row r="37" spans="1:14" x14ac:dyDescent="0.2">
      <c r="A37" s="25">
        <v>2027</v>
      </c>
      <c r="B37" s="74"/>
      <c r="C37" s="79"/>
      <c r="D37" s="76"/>
      <c r="E37" s="77"/>
      <c r="F37" s="76"/>
      <c r="G37" s="76"/>
      <c r="H37" s="77"/>
      <c r="I37" s="79"/>
      <c r="J37" s="79"/>
      <c r="K37" s="78"/>
      <c r="L37" s="79"/>
      <c r="M37" s="45"/>
      <c r="N37" s="46"/>
    </row>
    <row r="38" spans="1:14" x14ac:dyDescent="0.2">
      <c r="A38" s="25">
        <v>2028</v>
      </c>
      <c r="B38" s="74"/>
      <c r="C38" s="79"/>
      <c r="D38" s="76"/>
      <c r="E38" s="77"/>
      <c r="F38" s="76"/>
      <c r="G38" s="76"/>
      <c r="H38" s="77"/>
      <c r="I38" s="79"/>
      <c r="J38" s="79"/>
      <c r="K38" s="78"/>
      <c r="L38" s="79"/>
      <c r="M38" s="45"/>
      <c r="N38" s="46"/>
    </row>
    <row r="39" spans="1:14" x14ac:dyDescent="0.2">
      <c r="A39" s="25">
        <v>2029</v>
      </c>
      <c r="B39" s="74"/>
      <c r="C39" s="79"/>
      <c r="D39" s="76"/>
      <c r="E39" s="77"/>
      <c r="F39" s="76"/>
      <c r="G39" s="76"/>
      <c r="H39" s="77"/>
      <c r="I39" s="79"/>
      <c r="J39" s="79"/>
      <c r="K39" s="78"/>
      <c r="L39" s="79"/>
      <c r="M39" s="45"/>
      <c r="N39" s="46"/>
    </row>
    <row r="40" spans="1:14" ht="13.5" thickBot="1" x14ac:dyDescent="0.25">
      <c r="A40" s="42">
        <v>2030</v>
      </c>
      <c r="B40" s="34"/>
      <c r="C40" s="18"/>
      <c r="D40" s="19"/>
      <c r="E40" s="20"/>
      <c r="F40" s="19"/>
      <c r="G40" s="19"/>
      <c r="H40" s="20"/>
      <c r="I40" s="17"/>
      <c r="J40" s="17"/>
      <c r="K40" s="17"/>
      <c r="L40" s="18"/>
      <c r="M40" s="21"/>
      <c r="N40" s="16"/>
    </row>
    <row r="41" spans="1:14" ht="13.5" thickBot="1" x14ac:dyDescent="0.25">
      <c r="A41" s="43" t="s">
        <v>0</v>
      </c>
      <c r="B41" s="84">
        <f>AVERAGE(B4:B34)</f>
        <v>0.63516129032258073</v>
      </c>
      <c r="C41" s="84">
        <f t="shared" ref="C41:M41" si="2">AVERAGE(C4:C34)</f>
        <v>0.5938709677419356</v>
      </c>
      <c r="D41" s="84">
        <f>AVERAGE(D4:D35)</f>
        <v>0.51437499999999992</v>
      </c>
      <c r="E41" s="84">
        <f t="shared" si="2"/>
        <v>0.45709677419354838</v>
      </c>
      <c r="F41" s="84">
        <f t="shared" si="2"/>
        <v>0.48967741935483866</v>
      </c>
      <c r="G41" s="84">
        <f t="shared" si="2"/>
        <v>0.48806451612903234</v>
      </c>
      <c r="H41" s="84">
        <f t="shared" si="2"/>
        <v>0.51677419354838705</v>
      </c>
      <c r="I41" s="84">
        <f t="shared" si="2"/>
        <v>0.49064516129032248</v>
      </c>
      <c r="J41" s="84">
        <f t="shared" si="2"/>
        <v>0.40677419354838706</v>
      </c>
      <c r="K41" s="84">
        <f t="shared" si="2"/>
        <v>0.47</v>
      </c>
      <c r="L41" s="84">
        <f t="shared" si="2"/>
        <v>0.5319354838709679</v>
      </c>
      <c r="M41" s="84">
        <f t="shared" si="2"/>
        <v>0.64290322580645154</v>
      </c>
      <c r="N41" s="85">
        <f>AVERAGE(N3:N21)</f>
        <v>0.4692543859649122</v>
      </c>
    </row>
    <row r="43" spans="1:14" x14ac:dyDescent="0.2">
      <c r="A43" s="2">
        <v>0.97</v>
      </c>
      <c r="B43" t="s">
        <v>15</v>
      </c>
    </row>
    <row r="44" spans="1:14" x14ac:dyDescent="0.2">
      <c r="A44" s="3">
        <v>0.1</v>
      </c>
      <c r="B44" t="s">
        <v>14</v>
      </c>
    </row>
  </sheetData>
  <mergeCells count="1">
    <mergeCell ref="A1:N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  <ignoredErrors>
    <ignoredError sqref="N4:N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Srážky</vt:lpstr>
      <vt:lpstr>Srážkovost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dcterms:created xsi:type="dcterms:W3CDTF">2001-01-14T19:26:43Z</dcterms:created>
  <dcterms:modified xsi:type="dcterms:W3CDTF">2025-04-01T07:46:00Z</dcterms:modified>
</cp:coreProperties>
</file>