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teoweb 2025\Data\"/>
    </mc:Choice>
  </mc:AlternateContent>
  <xr:revisionPtr revIDLastSave="0" documentId="13_ncr:1_{32B808A4-D21C-4A20-832F-F7BBA4DCD6B9}" xr6:coauthVersionLast="47" xr6:coauthVersionMax="47" xr10:uidLastSave="{00000000-0000-0000-0000-000000000000}"/>
  <bookViews>
    <workbookView xWindow="-120" yWindow="-120" windowWidth="29040" windowHeight="15990" firstSheet="1" activeTab="1" xr2:uid="{00000000-000D-0000-FFFF-FFFF00000000}"/>
  </bookViews>
  <sheets>
    <sheet name="Graf1" sheetId="4" state="hidden" r:id="rId1"/>
    <sheet name="Průměr7 h" sheetId="6" r:id="rId2"/>
    <sheet name="Průměr 14 h" sheetId="1" r:id="rId3"/>
    <sheet name="Průměr 21 h" sheetId="8" r:id="rId4"/>
    <sheet name="Graf 7 h" sheetId="7" r:id="rId5"/>
    <sheet name="Graf 14 h" sheetId="5" r:id="rId6"/>
    <sheet name="Graf 21 h " sheetId="9" r:id="rId7"/>
  </sheets>
  <definedNames>
    <definedName name="_xlnm._FilterDatabase" localSheetId="1" hidden="1">'Průměr7 h'!$A$2:$N$37</definedName>
  </definedNames>
  <calcPr calcId="191029" iterateDelta="1E-4"/>
</workbook>
</file>

<file path=xl/calcChain.xml><?xml version="1.0" encoding="utf-8"?>
<calcChain xmlns="http://schemas.openxmlformats.org/spreadsheetml/2006/main">
  <c r="D39" i="8" l="1"/>
  <c r="D40" i="8"/>
  <c r="D42" i="1"/>
  <c r="D43" i="1"/>
  <c r="D39" i="6"/>
  <c r="D40" i="6"/>
  <c r="C39" i="8"/>
  <c r="C40" i="8"/>
  <c r="C42" i="1"/>
  <c r="C43" i="1"/>
  <c r="C39" i="6"/>
  <c r="C40" i="6"/>
  <c r="B39" i="8"/>
  <c r="B40" i="8"/>
  <c r="B42" i="1"/>
  <c r="B43" i="1"/>
  <c r="B39" i="6"/>
  <c r="B40" i="6"/>
  <c r="E42" i="1"/>
  <c r="F42" i="1"/>
  <c r="G42" i="1"/>
  <c r="H42" i="1"/>
  <c r="I42" i="1"/>
  <c r="J42" i="1"/>
  <c r="K42" i="1"/>
  <c r="L42" i="1"/>
  <c r="M42" i="1"/>
  <c r="E43" i="1"/>
  <c r="F43" i="1"/>
  <c r="G43" i="1"/>
  <c r="H43" i="1"/>
  <c r="I43" i="1"/>
  <c r="J43" i="1"/>
  <c r="K43" i="1"/>
  <c r="L43" i="1"/>
  <c r="M43" i="1"/>
  <c r="B44" i="1"/>
  <c r="C44" i="1"/>
  <c r="D44" i="1"/>
  <c r="E44" i="1"/>
  <c r="F44" i="1"/>
  <c r="G44" i="1"/>
  <c r="H44" i="1"/>
  <c r="I44" i="1"/>
  <c r="J44" i="1"/>
  <c r="K44" i="1"/>
  <c r="L44" i="1"/>
  <c r="M44" i="1"/>
  <c r="H39" i="8"/>
  <c r="I39" i="8"/>
  <c r="J39" i="8"/>
  <c r="K39" i="8"/>
  <c r="L39" i="8"/>
  <c r="M39" i="8"/>
  <c r="H40" i="8"/>
  <c r="I40" i="8"/>
  <c r="J40" i="8"/>
  <c r="K40" i="8"/>
  <c r="L40" i="8"/>
  <c r="M40" i="8"/>
  <c r="I39" i="6"/>
  <c r="J39" i="6"/>
  <c r="K39" i="6"/>
  <c r="L39" i="6"/>
  <c r="M39" i="6"/>
  <c r="I40" i="6"/>
  <c r="J40" i="6"/>
  <c r="K40" i="6"/>
  <c r="L40" i="6"/>
  <c r="M40" i="6"/>
  <c r="H39" i="6"/>
  <c r="H40" i="6"/>
  <c r="G39" i="6"/>
  <c r="G40" i="6"/>
  <c r="N4" i="8"/>
  <c r="N5" i="8"/>
  <c r="N6" i="8"/>
  <c r="N7" i="8"/>
  <c r="N8" i="8"/>
  <c r="N9" i="8"/>
  <c r="N10" i="8"/>
  <c r="N11" i="8"/>
  <c r="G39" i="8"/>
  <c r="G40" i="8"/>
  <c r="F39" i="6"/>
  <c r="F40" i="6"/>
  <c r="F39" i="8"/>
  <c r="F40" i="8"/>
  <c r="E39" i="8"/>
  <c r="E40" i="8"/>
  <c r="E39" i="6"/>
  <c r="E40" i="6"/>
  <c r="M41" i="8"/>
  <c r="L41" i="8"/>
  <c r="K41" i="8"/>
  <c r="J41" i="8"/>
  <c r="I41" i="8"/>
  <c r="H41" i="8"/>
  <c r="G41" i="8"/>
  <c r="F41" i="8"/>
  <c r="E41" i="8"/>
  <c r="D41" i="8"/>
  <c r="C41" i="8"/>
  <c r="B41" i="8"/>
  <c r="M41" i="6"/>
  <c r="E41" i="6"/>
  <c r="F41" i="6"/>
  <c r="G41" i="6"/>
  <c r="H41" i="6"/>
  <c r="I41" i="6"/>
  <c r="J41" i="6"/>
  <c r="K41" i="6"/>
  <c r="L41" i="6"/>
  <c r="D41" i="6"/>
  <c r="C41" i="6"/>
  <c r="B41" i="6"/>
  <c r="N14" i="1" l="1"/>
  <c r="N11" i="6"/>
  <c r="N5" i="1"/>
  <c r="N6" i="1"/>
  <c r="N7" i="1"/>
  <c r="N8" i="1"/>
  <c r="N9" i="1"/>
  <c r="N10" i="1"/>
  <c r="N11" i="1"/>
  <c r="N12" i="1"/>
  <c r="N13" i="1"/>
  <c r="N4" i="1"/>
  <c r="N5" i="6"/>
  <c r="N6" i="6"/>
  <c r="N7" i="6"/>
  <c r="N8" i="6"/>
  <c r="N9" i="6"/>
  <c r="N10" i="6"/>
  <c r="N4" i="6"/>
</calcChain>
</file>

<file path=xl/sharedStrings.xml><?xml version="1.0" encoding="utf-8"?>
<sst xmlns="http://schemas.openxmlformats.org/spreadsheetml/2006/main" count="51" uniqueCount="19">
  <si>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</si>
  <si>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</si>
  <si>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</si>
  <si>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</si>
  <si>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</si>
  <si>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</si>
  <si>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</si>
  <si>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</si>
  <si>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</si>
  <si>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</si>
  <si>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</si>
  <si>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</si>
  <si>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Průměr</t>
  </si>
  <si>
    <t>Minimum</t>
  </si>
  <si>
    <t>Maximum</t>
  </si>
  <si>
    <t>Průměr 1997 - 2021</t>
  </si>
  <si>
    <t>PRŮMĚRNÉ MĚSÍČNÍ TEPLOTY VE 7.00 SEČ (8.00 SELČ) V LETECH 1996 - 2025</t>
  </si>
  <si>
    <t>PRŮMĚRNÉ MĚSÍČNÍ TEPLOTY VE 14.00 SEČ (15.00 SELČ) V LETECH 1993 - 2025</t>
  </si>
  <si>
    <t>PRŮMĚRNÉ MĚSÍČNÍ TEPLOTY VE 21.00 SEČ (22.00 SELČ) V LETECH 1996 - 2025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</si>
</sst>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/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2" fontId="0" fillId="0" borderId="24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31" xfId="0" applyFill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164" fontId="2" fillId="0" borderId="0" xfId="1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4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2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3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37500000000001E-2"/>
          <c:y val="1.5177065767284991E-2"/>
          <c:w val="0.92187500000000011"/>
          <c:h val="0.930860033726812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'Průměr 14 h'!$A$3</c:f>
              <c:strCache>
                <c:ptCount val="1"/>
                <c:pt idx="0">
                  <c:v>1993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'Průměr 14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 14 h'!$B$3:$M$3</c:f>
              <c:numCache>
                <c:formatCode>0.00</c:formatCode>
                <c:ptCount val="12"/>
                <c:pt idx="6">
                  <c:v>20.16</c:v>
                </c:pt>
                <c:pt idx="7">
                  <c:v>21.54</c:v>
                </c:pt>
                <c:pt idx="8">
                  <c:v>15.83</c:v>
                </c:pt>
                <c:pt idx="9">
                  <c:v>11.43</c:v>
                </c:pt>
                <c:pt idx="10">
                  <c:v>2.2000000000000002</c:v>
                </c:pt>
                <c:pt idx="11">
                  <c:v>2.2200000000000002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0-4E8A-BAAC-424F62739785}"/>
            </c:ext>
          </c:extLst>
        </c:ser>
        <c:ser>
          <c:idx val="1"/>
          <c:order val="1"/>
          <c:tx>
            <c:strRef>
              <c:f>'Průměr 14 h'!$A$4</c:f>
              <c:strCache>
                <c:ptCount val="1"/>
                <c:pt idx="0">
                  <c:v>1994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'Průměr 14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 14 h'!$B$4:$M$4</c:f>
              <c:numCache>
                <c:formatCode>0.00</c:formatCode>
                <c:ptCount val="12"/>
                <c:pt idx="0">
                  <c:v>1.25</c:v>
                </c:pt>
                <c:pt idx="1">
                  <c:v>2.21</c:v>
                </c:pt>
                <c:pt idx="2">
                  <c:v>9</c:v>
                </c:pt>
                <c:pt idx="3">
                  <c:v>11.76</c:v>
                </c:pt>
                <c:pt idx="4">
                  <c:v>17.059999999999999</c:v>
                </c:pt>
                <c:pt idx="5">
                  <c:v>22.46</c:v>
                </c:pt>
                <c:pt idx="6">
                  <c:v>27.83</c:v>
                </c:pt>
                <c:pt idx="7">
                  <c:v>23.22</c:v>
                </c:pt>
                <c:pt idx="8">
                  <c:v>17.3</c:v>
                </c:pt>
                <c:pt idx="9">
                  <c:v>8.74</c:v>
                </c:pt>
                <c:pt idx="10">
                  <c:v>4.53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B0-4E8A-BAAC-424F62739785}"/>
            </c:ext>
          </c:extLst>
        </c:ser>
        <c:ser>
          <c:idx val="2"/>
          <c:order val="2"/>
          <c:tx>
            <c:strRef>
              <c:f>'Průměr 14 h'!$A$5</c:f>
              <c:strCache>
                <c:ptCount val="1"/>
                <c:pt idx="0">
                  <c:v>1995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'Průměr 14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 14 h'!$B$5:$M$5</c:f>
              <c:numCache>
                <c:formatCode>0.00</c:formatCode>
                <c:ptCount val="12"/>
                <c:pt idx="0">
                  <c:v>-0.32</c:v>
                </c:pt>
                <c:pt idx="1">
                  <c:v>4.71</c:v>
                </c:pt>
                <c:pt idx="2">
                  <c:v>5.38</c:v>
                </c:pt>
                <c:pt idx="3">
                  <c:v>11.1</c:v>
                </c:pt>
                <c:pt idx="4">
                  <c:v>17.38</c:v>
                </c:pt>
                <c:pt idx="5">
                  <c:v>20.260000000000002</c:v>
                </c:pt>
                <c:pt idx="6">
                  <c:v>27.09</c:v>
                </c:pt>
                <c:pt idx="7">
                  <c:v>23.93</c:v>
                </c:pt>
                <c:pt idx="8">
                  <c:v>16.03</c:v>
                </c:pt>
                <c:pt idx="9">
                  <c:v>14.25</c:v>
                </c:pt>
                <c:pt idx="10">
                  <c:v>1.26</c:v>
                </c:pt>
                <c:pt idx="11">
                  <c:v>-2.38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B0-4E8A-BAAC-424F62739785}"/>
            </c:ext>
          </c:extLst>
        </c:ser>
        <c:ser>
          <c:idx val="3"/>
          <c:order val="3"/>
          <c:tx>
            <c:strRef>
              <c:f>'Průměr 14 h'!$A$6</c:f>
              <c:strCache>
                <c:ptCount val="1"/>
                <c:pt idx="0">
                  <c:v>1996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'Průměr 14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 14 h'!$B$6:$M$6</c:f>
              <c:numCache>
                <c:formatCode>0.00</c:formatCode>
                <c:ptCount val="12"/>
                <c:pt idx="0">
                  <c:v>-3.25</c:v>
                </c:pt>
                <c:pt idx="1">
                  <c:v>-1.72</c:v>
                </c:pt>
                <c:pt idx="2">
                  <c:v>2.96</c:v>
                </c:pt>
                <c:pt idx="3">
                  <c:v>12.76</c:v>
                </c:pt>
                <c:pt idx="4">
                  <c:v>18.38</c:v>
                </c:pt>
                <c:pt idx="5">
                  <c:v>22.03</c:v>
                </c:pt>
                <c:pt idx="6">
                  <c:v>21.54</c:v>
                </c:pt>
                <c:pt idx="7">
                  <c:v>23.48</c:v>
                </c:pt>
                <c:pt idx="8">
                  <c:v>13.16</c:v>
                </c:pt>
                <c:pt idx="9">
                  <c:v>12.45</c:v>
                </c:pt>
                <c:pt idx="10">
                  <c:v>5.9</c:v>
                </c:pt>
                <c:pt idx="11">
                  <c:v>-3.67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B0-4E8A-BAAC-424F62739785}"/>
            </c:ext>
          </c:extLst>
        </c:ser>
        <c:ser>
          <c:idx val="4"/>
          <c:order val="4"/>
          <c:tx>
            <c:strRef>
              <c:f>'Průměr 14 h'!$A$7</c:f>
              <c:strCache>
                <c:ptCount val="1"/>
                <c:pt idx="0">
                  <c:v>1997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'Průměr 14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 14 h'!$B$7:$M$7</c:f>
              <c:numCache>
                <c:formatCode>0.00</c:formatCode>
                <c:ptCount val="12"/>
                <c:pt idx="0">
                  <c:v>-2.8</c:v>
                </c:pt>
                <c:pt idx="1">
                  <c:v>3</c:v>
                </c:pt>
                <c:pt idx="2">
                  <c:v>6.6</c:v>
                </c:pt>
                <c:pt idx="3">
                  <c:v>9.6</c:v>
                </c:pt>
                <c:pt idx="4">
                  <c:v>18.059999999999999</c:v>
                </c:pt>
                <c:pt idx="5">
                  <c:v>22.83</c:v>
                </c:pt>
                <c:pt idx="6">
                  <c:v>22</c:v>
                </c:pt>
                <c:pt idx="7">
                  <c:v>25.12</c:v>
                </c:pt>
                <c:pt idx="8">
                  <c:v>19.63</c:v>
                </c:pt>
                <c:pt idx="9">
                  <c:v>8.9600000000000009</c:v>
                </c:pt>
                <c:pt idx="10">
                  <c:v>4.83</c:v>
                </c:pt>
                <c:pt idx="11">
                  <c:v>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B0-4E8A-BAAC-424F62739785}"/>
            </c:ext>
          </c:extLst>
        </c:ser>
        <c:ser>
          <c:idx val="5"/>
          <c:order val="5"/>
          <c:tx>
            <c:strRef>
              <c:f>'Průměr 14 h'!$A$8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'Průměr 14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 14 h'!$B$8:$M$8</c:f>
              <c:numCache>
                <c:formatCode>0.00</c:formatCode>
                <c:ptCount val="12"/>
                <c:pt idx="0">
                  <c:v>1.19</c:v>
                </c:pt>
                <c:pt idx="1">
                  <c:v>4.71</c:v>
                </c:pt>
                <c:pt idx="2">
                  <c:v>5.65</c:v>
                </c:pt>
                <c:pt idx="3">
                  <c:v>15.03</c:v>
                </c:pt>
                <c:pt idx="4">
                  <c:v>19.8</c:v>
                </c:pt>
                <c:pt idx="5">
                  <c:v>22.7</c:v>
                </c:pt>
                <c:pt idx="6">
                  <c:v>22.74</c:v>
                </c:pt>
                <c:pt idx="7">
                  <c:v>23.19</c:v>
                </c:pt>
                <c:pt idx="8">
                  <c:v>16.600000000000001</c:v>
                </c:pt>
                <c:pt idx="9">
                  <c:v>9.93</c:v>
                </c:pt>
                <c:pt idx="10">
                  <c:v>1.5</c:v>
                </c:pt>
                <c:pt idx="11">
                  <c:v>-1.45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B0-4E8A-BAAC-424F62739785}"/>
            </c:ext>
          </c:extLst>
        </c:ser>
        <c:ser>
          <c:idx val="6"/>
          <c:order val="6"/>
          <c:tx>
            <c:strRef>
              <c:f>'Průměr 14 h'!$A$9</c:f>
              <c:strCache>
                <c:ptCount val="1"/>
                <c:pt idx="0">
                  <c:v>1999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'Průměr 14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 14 h'!$B$9:$M$9</c:f>
              <c:numCache>
                <c:formatCode>0.00</c:formatCode>
                <c:ptCount val="12"/>
                <c:pt idx="0">
                  <c:v>0.19</c:v>
                </c:pt>
                <c:pt idx="1">
                  <c:v>0</c:v>
                </c:pt>
                <c:pt idx="2">
                  <c:v>8</c:v>
                </c:pt>
                <c:pt idx="3">
                  <c:v>13.86</c:v>
                </c:pt>
                <c:pt idx="4">
                  <c:v>19.64</c:v>
                </c:pt>
                <c:pt idx="5">
                  <c:v>20.260000000000002</c:v>
                </c:pt>
                <c:pt idx="6">
                  <c:v>24.12</c:v>
                </c:pt>
                <c:pt idx="7">
                  <c:v>22.35</c:v>
                </c:pt>
                <c:pt idx="8">
                  <c:v>22.1</c:v>
                </c:pt>
                <c:pt idx="9">
                  <c:v>10.87</c:v>
                </c:pt>
                <c:pt idx="10">
                  <c:v>3.33</c:v>
                </c:pt>
                <c:pt idx="11">
                  <c:v>-0.38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B0-4E8A-BAAC-424F62739785}"/>
            </c:ext>
          </c:extLst>
        </c:ser>
        <c:ser>
          <c:idx val="7"/>
          <c:order val="7"/>
          <c:tx>
            <c:strRef>
              <c:f>'Průměr 14 h'!$A$10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'Průměr 14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 14 h'!$B$10:$M$10</c:f>
              <c:numCache>
                <c:formatCode>0.00</c:formatCode>
                <c:ptCount val="12"/>
                <c:pt idx="0">
                  <c:v>-2.09</c:v>
                </c:pt>
                <c:pt idx="1">
                  <c:v>3.34</c:v>
                </c:pt>
                <c:pt idx="2">
                  <c:v>6.1</c:v>
                </c:pt>
                <c:pt idx="3">
                  <c:v>17.66</c:v>
                </c:pt>
                <c:pt idx="4">
                  <c:v>21.45</c:v>
                </c:pt>
                <c:pt idx="5">
                  <c:v>22.73</c:v>
                </c:pt>
                <c:pt idx="6">
                  <c:v>19.899999999999999</c:v>
                </c:pt>
                <c:pt idx="7">
                  <c:v>24.96</c:v>
                </c:pt>
                <c:pt idx="8">
                  <c:v>17.23</c:v>
                </c:pt>
                <c:pt idx="9">
                  <c:v>14.48</c:v>
                </c:pt>
                <c:pt idx="10">
                  <c:v>8.16</c:v>
                </c:pt>
                <c:pt idx="11">
                  <c:v>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9B0-4E8A-BAAC-424F62739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0919168"/>
        <c:axId val="121206272"/>
        <c:axId val="0"/>
      </c:bar3DChart>
      <c:catAx>
        <c:axId val="12091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20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0627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919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677083333333335"/>
          <c:y val="0.41821247892074204"/>
          <c:w val="0.99374999999999991"/>
          <c:h val="0.58178752107925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3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Průměrná měsíční teplota vzduchu v 7:00 SEČ (8:00 SELČ)</a:t>
            </a:r>
          </a:p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(maximum / minimum v letech 1996 - 2025, průměr 1997 - 2021)</a:t>
            </a:r>
          </a:p>
        </c:rich>
      </c:tx>
      <c:layout>
        <c:manualLayout>
          <c:xMode val="edge"/>
          <c:yMode val="edge"/>
          <c:x val="0.288610057807879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633281622030151E-2"/>
          <c:y val="6.776676951631419E-2"/>
          <c:w val="0.9285714285714286"/>
          <c:h val="0.88639760837070269"/>
        </c:manualLayout>
      </c:layout>
      <c:lineChart>
        <c:grouping val="standard"/>
        <c:varyColors val="0"/>
        <c:ser>
          <c:idx val="1"/>
          <c:order val="0"/>
          <c:tx>
            <c:strRef>
              <c:f>'Průměr7 h'!$A$31</c:f>
              <c:strCache>
                <c:ptCount val="1"/>
                <c:pt idx="0">
                  <c:v>2024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'Průměr7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'Průměr7 h'!$B$31:$M$31</c:f>
              <c:numCache>
                <c:formatCode>0.00</c:formatCode>
                <c:ptCount val="12"/>
                <c:pt idx="0">
                  <c:v>-2.75</c:v>
                </c:pt>
                <c:pt idx="1">
                  <c:v>3.76</c:v>
                </c:pt>
                <c:pt idx="2">
                  <c:v>3.85</c:v>
                </c:pt>
                <c:pt idx="3">
                  <c:v>6.41</c:v>
                </c:pt>
                <c:pt idx="4">
                  <c:v>12.84</c:v>
                </c:pt>
                <c:pt idx="5">
                  <c:v>15.84</c:v>
                </c:pt>
                <c:pt idx="6">
                  <c:v>16.82</c:v>
                </c:pt>
                <c:pt idx="7">
                  <c:v>16.38</c:v>
                </c:pt>
                <c:pt idx="8">
                  <c:v>12.34</c:v>
                </c:pt>
                <c:pt idx="9">
                  <c:v>6.96</c:v>
                </c:pt>
                <c:pt idx="10">
                  <c:v>1.29</c:v>
                </c:pt>
                <c:pt idx="11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2-432B-AFFA-062F7F96654F}"/>
            </c:ext>
          </c:extLst>
        </c:ser>
        <c:ser>
          <c:idx val="0"/>
          <c:order val="1"/>
          <c:tx>
            <c:strRef>
              <c:f>'Průměr7 h'!$A$32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FF00"/>
              </a:solidFill>
            </a:ln>
          </c:spPr>
          <c:marker>
            <c:symbol val="none"/>
          </c:marker>
          <c:val>
            <c:numRef>
              <c:f>'Průměr7 h'!$B$32:$M$32</c:f>
              <c:numCache>
                <c:formatCode>0.00</c:formatCode>
                <c:ptCount val="12"/>
                <c:pt idx="0">
                  <c:v>-1.47</c:v>
                </c:pt>
                <c:pt idx="1">
                  <c:v>-4.17</c:v>
                </c:pt>
                <c:pt idx="2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CE-424E-AB6A-CF7C462F10F3}"/>
            </c:ext>
          </c:extLst>
        </c:ser>
        <c:ser>
          <c:idx val="2"/>
          <c:order val="2"/>
          <c:tx>
            <c:strRef>
              <c:f>'Průměr7 h'!$A$39</c:f>
              <c:strCache>
                <c:ptCount val="1"/>
                <c:pt idx="0">
                  <c:v>Minimum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'Průměr7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'Průměr7 h'!$B$39:$M$39</c:f>
              <c:numCache>
                <c:formatCode>0.00</c:formatCode>
                <c:ptCount val="12"/>
                <c:pt idx="0">
                  <c:v>-9.5399999999999991</c:v>
                </c:pt>
                <c:pt idx="1">
                  <c:v>-9.82</c:v>
                </c:pt>
                <c:pt idx="2">
                  <c:v>-4.5199999999999996</c:v>
                </c:pt>
                <c:pt idx="3">
                  <c:v>0.3</c:v>
                </c:pt>
                <c:pt idx="4">
                  <c:v>8.8800000000000008</c:v>
                </c:pt>
                <c:pt idx="5">
                  <c:v>11.27</c:v>
                </c:pt>
                <c:pt idx="6">
                  <c:v>12.87</c:v>
                </c:pt>
                <c:pt idx="7">
                  <c:v>12.32</c:v>
                </c:pt>
                <c:pt idx="8">
                  <c:v>7.87</c:v>
                </c:pt>
                <c:pt idx="9">
                  <c:v>1.87</c:v>
                </c:pt>
                <c:pt idx="10">
                  <c:v>-1.9</c:v>
                </c:pt>
                <c:pt idx="11">
                  <c:v>-7.45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C2-432B-AFFA-062F7F96654F}"/>
            </c:ext>
          </c:extLst>
        </c:ser>
        <c:ser>
          <c:idx val="3"/>
          <c:order val="3"/>
          <c:tx>
            <c:strRef>
              <c:f>'Průměr7 h'!$A$40</c:f>
              <c:strCache>
                <c:ptCount val="1"/>
                <c:pt idx="0">
                  <c:v>Maximum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'Průměr7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'Průměr7 h'!$B$40:$M$40</c:f>
              <c:numCache>
                <c:formatCode>0.00</c:formatCode>
                <c:ptCount val="12"/>
                <c:pt idx="0">
                  <c:v>1.6</c:v>
                </c:pt>
                <c:pt idx="1">
                  <c:v>3.76</c:v>
                </c:pt>
                <c:pt idx="2">
                  <c:v>3.85</c:v>
                </c:pt>
                <c:pt idx="3">
                  <c:v>8.5</c:v>
                </c:pt>
                <c:pt idx="4">
                  <c:v>15</c:v>
                </c:pt>
                <c:pt idx="5">
                  <c:v>19.07</c:v>
                </c:pt>
                <c:pt idx="6">
                  <c:v>19.3</c:v>
                </c:pt>
                <c:pt idx="7">
                  <c:v>17.399999999999999</c:v>
                </c:pt>
                <c:pt idx="8">
                  <c:v>12.34</c:v>
                </c:pt>
                <c:pt idx="9">
                  <c:v>8.77</c:v>
                </c:pt>
                <c:pt idx="10">
                  <c:v>6.1</c:v>
                </c:pt>
                <c:pt idx="11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C2-432B-AFFA-062F7F96654F}"/>
            </c:ext>
          </c:extLst>
        </c:ser>
        <c:ser>
          <c:idx val="4"/>
          <c:order val="4"/>
          <c:tx>
            <c:strRef>
              <c:f>'Průměr7 h'!$A$41</c:f>
              <c:strCache>
                <c:ptCount val="1"/>
                <c:pt idx="0">
                  <c:v>Průměr 1997 - 2021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'Průměr7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'Průměr7 h'!$B$41:$M$41</c:f>
              <c:numCache>
                <c:formatCode>0.00</c:formatCode>
                <c:ptCount val="12"/>
                <c:pt idx="0">
                  <c:v>-3.5036</c:v>
                </c:pt>
                <c:pt idx="1">
                  <c:v>-2.7871999999999999</c:v>
                </c:pt>
                <c:pt idx="2">
                  <c:v>-0.1464</c:v>
                </c:pt>
                <c:pt idx="3">
                  <c:v>5.0868000000000002</c:v>
                </c:pt>
                <c:pt idx="4">
                  <c:v>10.934800000000001</c:v>
                </c:pt>
                <c:pt idx="5">
                  <c:v>14.940799999999999</c:v>
                </c:pt>
                <c:pt idx="6">
                  <c:v>16.096000000000004</c:v>
                </c:pt>
                <c:pt idx="7">
                  <c:v>14.736399999999998</c:v>
                </c:pt>
                <c:pt idx="8">
                  <c:v>9.7055999999999987</c:v>
                </c:pt>
                <c:pt idx="9">
                  <c:v>5.6596000000000002</c:v>
                </c:pt>
                <c:pt idx="10">
                  <c:v>2.4015999999999997</c:v>
                </c:pt>
                <c:pt idx="11">
                  <c:v>-1.3059999999999996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C2-432B-AFFA-062F7F966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774464"/>
        <c:axId val="79776384"/>
      </c:lineChart>
      <c:catAx>
        <c:axId val="7977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 roku</a:t>
                </a:r>
              </a:p>
            </c:rich>
          </c:tx>
          <c:layout>
            <c:manualLayout>
              <c:xMode val="edge"/>
              <c:yMode val="edge"/>
              <c:x val="0.48069502183321033"/>
              <c:y val="0.92077731125139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cs-CZ"/>
          </a:p>
        </c:txPr>
        <c:crossAx val="7977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776384"/>
        <c:scaling>
          <c:orientation val="minMax"/>
          <c:max val="20"/>
          <c:min val="-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Teplota v °C</a:t>
                </a:r>
              </a:p>
            </c:rich>
          </c:tx>
          <c:layout>
            <c:manualLayout>
              <c:xMode val="edge"/>
              <c:yMode val="edge"/>
              <c:x val="0"/>
              <c:y val="0.4573991602525186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7744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4054040341310845E-2"/>
          <c:y val="7.3243698002238775E-2"/>
          <c:w val="0.16722507973850478"/>
          <c:h val="0.134438845184471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Průměrná měsíční teplota vzduchu ve 14:00 SEČ (15:00 SELČ)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(maximum / minimum v letech 1993 - 2025, průměr 1994 - 2021)</a:t>
            </a:r>
          </a:p>
        </c:rich>
      </c:tx>
      <c:layout>
        <c:manualLayout>
          <c:xMode val="edge"/>
          <c:yMode val="edge"/>
          <c:x val="0.270270303180854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314956743535476E-2"/>
          <c:y val="5.9288631395259812E-2"/>
          <c:w val="0.93146718146718133"/>
          <c:h val="0.88938714499252591"/>
        </c:manualLayout>
      </c:layout>
      <c:lineChart>
        <c:grouping val="standard"/>
        <c:varyColors val="0"/>
        <c:ser>
          <c:idx val="1"/>
          <c:order val="0"/>
          <c:tx>
            <c:strRef>
              <c:f>'Průměr 14 h'!$A$34</c:f>
              <c:strCache>
                <c:ptCount val="1"/>
                <c:pt idx="0">
                  <c:v>2024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'Průměr 14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 14 h'!$B$34:$M$34</c:f>
              <c:numCache>
                <c:formatCode>0.00</c:formatCode>
                <c:ptCount val="12"/>
                <c:pt idx="0">
                  <c:v>1.59</c:v>
                </c:pt>
                <c:pt idx="1">
                  <c:v>7.86</c:v>
                </c:pt>
                <c:pt idx="2">
                  <c:v>11.44</c:v>
                </c:pt>
                <c:pt idx="3">
                  <c:v>15.05</c:v>
                </c:pt>
                <c:pt idx="4">
                  <c:v>20.61</c:v>
                </c:pt>
                <c:pt idx="5">
                  <c:v>23.53</c:v>
                </c:pt>
                <c:pt idx="6">
                  <c:v>24.56</c:v>
                </c:pt>
                <c:pt idx="7">
                  <c:v>25.02</c:v>
                </c:pt>
                <c:pt idx="8">
                  <c:v>19.850000000000001</c:v>
                </c:pt>
                <c:pt idx="9">
                  <c:v>13.21</c:v>
                </c:pt>
                <c:pt idx="10">
                  <c:v>5.62</c:v>
                </c:pt>
                <c:pt idx="11">
                  <c:v>2.2599999999999998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15-4F36-AA19-AC9C6C783E2F}"/>
            </c:ext>
          </c:extLst>
        </c:ser>
        <c:ser>
          <c:idx val="0"/>
          <c:order val="1"/>
          <c:tx>
            <c:strRef>
              <c:f>'Průměr 14 h'!$A$35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FF00"/>
              </a:solidFill>
            </a:ln>
          </c:spPr>
          <c:marker>
            <c:symbol val="none"/>
          </c:marker>
          <c:val>
            <c:numRef>
              <c:f>'Průměr 14 h'!$B$35:$M$35</c:f>
              <c:numCache>
                <c:formatCode>0.00</c:formatCode>
                <c:ptCount val="12"/>
                <c:pt idx="0">
                  <c:v>1.81</c:v>
                </c:pt>
                <c:pt idx="1">
                  <c:v>3.16</c:v>
                </c:pt>
                <c:pt idx="2">
                  <c:v>10.76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B-4D9C-8803-FB7B4BADD84D}"/>
            </c:ext>
          </c:extLst>
        </c:ser>
        <c:ser>
          <c:idx val="2"/>
          <c:order val="2"/>
          <c:tx>
            <c:strRef>
              <c:f>'Průměr 14 h'!$A$42</c:f>
              <c:strCache>
                <c:ptCount val="1"/>
                <c:pt idx="0">
                  <c:v>Minimum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'Průměr 14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 14 h'!$B$42:$M$42</c:f>
              <c:numCache>
                <c:formatCode>0.00</c:formatCode>
                <c:ptCount val="12"/>
                <c:pt idx="0">
                  <c:v>-3.38</c:v>
                </c:pt>
                <c:pt idx="1">
                  <c:v>-3</c:v>
                </c:pt>
                <c:pt idx="2">
                  <c:v>1.7</c:v>
                </c:pt>
                <c:pt idx="3">
                  <c:v>9.6</c:v>
                </c:pt>
                <c:pt idx="4">
                  <c:v>14.51</c:v>
                </c:pt>
                <c:pt idx="5">
                  <c:v>18.100000000000001</c:v>
                </c:pt>
                <c:pt idx="6">
                  <c:v>19.899999999999999</c:v>
                </c:pt>
                <c:pt idx="7">
                  <c:v>19.100000000000001</c:v>
                </c:pt>
                <c:pt idx="8">
                  <c:v>13.16</c:v>
                </c:pt>
                <c:pt idx="9">
                  <c:v>7.48</c:v>
                </c:pt>
                <c:pt idx="10">
                  <c:v>1.26</c:v>
                </c:pt>
                <c:pt idx="11">
                  <c:v>-3.67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15-4F36-AA19-AC9C6C783E2F}"/>
            </c:ext>
          </c:extLst>
        </c:ser>
        <c:ser>
          <c:idx val="3"/>
          <c:order val="3"/>
          <c:tx>
            <c:strRef>
              <c:f>'Průměr 14 h'!$A$43</c:f>
              <c:strCache>
                <c:ptCount val="1"/>
                <c:pt idx="0">
                  <c:v>Maximum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'Průměr 14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 14 h'!$B$43:$M$43</c:f>
              <c:numCache>
                <c:formatCode>0.00</c:formatCode>
                <c:ptCount val="12"/>
                <c:pt idx="0">
                  <c:v>4.2</c:v>
                </c:pt>
                <c:pt idx="1">
                  <c:v>7.86</c:v>
                </c:pt>
                <c:pt idx="2">
                  <c:v>12.1</c:v>
                </c:pt>
                <c:pt idx="3">
                  <c:v>18.899999999999999</c:v>
                </c:pt>
                <c:pt idx="4">
                  <c:v>22.45</c:v>
                </c:pt>
                <c:pt idx="5">
                  <c:v>26.4</c:v>
                </c:pt>
                <c:pt idx="6">
                  <c:v>27.9</c:v>
                </c:pt>
                <c:pt idx="7">
                  <c:v>27.1</c:v>
                </c:pt>
                <c:pt idx="8">
                  <c:v>22.86</c:v>
                </c:pt>
                <c:pt idx="9">
                  <c:v>15.32</c:v>
                </c:pt>
                <c:pt idx="10">
                  <c:v>8.4</c:v>
                </c:pt>
                <c:pt idx="11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15-4F36-AA19-AC9C6C783E2F}"/>
            </c:ext>
          </c:extLst>
        </c:ser>
        <c:ser>
          <c:idx val="4"/>
          <c:order val="4"/>
          <c:tx>
            <c:strRef>
              <c:f>'Průměr 14 h'!$A$44</c:f>
              <c:strCache>
                <c:ptCount val="1"/>
                <c:pt idx="0">
                  <c:v>Průměr 1997 - 2021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'Průměr 14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 14 h'!$B$44:$M$44</c:f>
              <c:numCache>
                <c:formatCode>0.00</c:formatCode>
                <c:ptCount val="12"/>
                <c:pt idx="0">
                  <c:v>-0.13320000000000004</c:v>
                </c:pt>
                <c:pt idx="1">
                  <c:v>2.3064</c:v>
                </c:pt>
                <c:pt idx="2">
                  <c:v>6.9924000000000026</c:v>
                </c:pt>
                <c:pt idx="3">
                  <c:v>13.8012</c:v>
                </c:pt>
                <c:pt idx="4">
                  <c:v>18.361199999999997</c:v>
                </c:pt>
                <c:pt idx="5">
                  <c:v>21.953600000000002</c:v>
                </c:pt>
                <c:pt idx="6">
                  <c:v>23.448399999999996</c:v>
                </c:pt>
                <c:pt idx="7">
                  <c:v>23.459600000000002</c:v>
                </c:pt>
                <c:pt idx="8">
                  <c:v>18.357600000000001</c:v>
                </c:pt>
                <c:pt idx="9">
                  <c:v>11.955199999999998</c:v>
                </c:pt>
                <c:pt idx="10">
                  <c:v>5.9232000000000005</c:v>
                </c:pt>
                <c:pt idx="11">
                  <c:v>1.0859999999999999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15-4F36-AA19-AC9C6C783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20896"/>
        <c:axId val="94331264"/>
      </c:lineChart>
      <c:catAx>
        <c:axId val="9432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 roku</a:t>
                </a:r>
              </a:p>
            </c:rich>
          </c:tx>
          <c:layout>
            <c:manualLayout>
              <c:xMode val="edge"/>
              <c:yMode val="edge"/>
              <c:x val="0.47104248201266574"/>
              <c:y val="0.9222720196283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cs-CZ"/>
          </a:p>
        </c:txPr>
        <c:crossAx val="94331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331264"/>
        <c:scaling>
          <c:orientation val="minMax"/>
          <c:min val="-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Teplota v °C</a:t>
                </a:r>
              </a:p>
            </c:rich>
          </c:tx>
          <c:layout>
            <c:manualLayout>
              <c:xMode val="edge"/>
              <c:yMode val="edge"/>
              <c:x val="0"/>
              <c:y val="0.4484304382753524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cs-CZ"/>
          </a:p>
        </c:txPr>
        <c:crossAx val="94320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8209299267193199E-2"/>
          <c:y val="6.624847537701449E-2"/>
          <c:w val="0.1594927380932086"/>
          <c:h val="0.108478782798557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Průměrná měsíční teplota vzduchu ve 21:00 SEČ (22:00 SELČ)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(maximum / minimum v letech 1996 - 2025, průměr 1997 - 2021)</a:t>
            </a:r>
          </a:p>
        </c:rich>
      </c:tx>
      <c:layout>
        <c:manualLayout>
          <c:xMode val="edge"/>
          <c:yMode val="edge"/>
          <c:x val="0.2673745310872607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436293436293461E-2"/>
          <c:y val="5.9790732436472357E-2"/>
          <c:w val="0.93146718146718133"/>
          <c:h val="0.89088191330343813"/>
        </c:manualLayout>
      </c:layout>
      <c:lineChart>
        <c:grouping val="standard"/>
        <c:varyColors val="0"/>
        <c:ser>
          <c:idx val="1"/>
          <c:order val="0"/>
          <c:tx>
            <c:strRef>
              <c:f>'Průměr 21 h'!$A$31</c:f>
              <c:strCache>
                <c:ptCount val="1"/>
                <c:pt idx="0">
                  <c:v>2024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'Průměr 21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 21 h'!$B$31:$M$31</c:f>
              <c:numCache>
                <c:formatCode>0.00</c:formatCode>
                <c:ptCount val="12"/>
                <c:pt idx="0">
                  <c:v>-1.55</c:v>
                </c:pt>
                <c:pt idx="1">
                  <c:v>4.57</c:v>
                </c:pt>
                <c:pt idx="2">
                  <c:v>6.71</c:v>
                </c:pt>
                <c:pt idx="3">
                  <c:v>8.11</c:v>
                </c:pt>
                <c:pt idx="4">
                  <c:v>13.77</c:v>
                </c:pt>
                <c:pt idx="5">
                  <c:v>16.579999999999998</c:v>
                </c:pt>
                <c:pt idx="6">
                  <c:v>17.7</c:v>
                </c:pt>
                <c:pt idx="7">
                  <c:v>17.82</c:v>
                </c:pt>
                <c:pt idx="8">
                  <c:v>13.64</c:v>
                </c:pt>
                <c:pt idx="9">
                  <c:v>8.68</c:v>
                </c:pt>
                <c:pt idx="10">
                  <c:v>2.16</c:v>
                </c:pt>
                <c:pt idx="11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1C-43A7-8EA9-EA7B7FDF3C10}"/>
            </c:ext>
          </c:extLst>
        </c:ser>
        <c:ser>
          <c:idx val="0"/>
          <c:order val="1"/>
          <c:tx>
            <c:strRef>
              <c:f>'Průměr 21 h'!$A$32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FF00"/>
              </a:solidFill>
            </a:ln>
          </c:spPr>
          <c:marker>
            <c:symbol val="none"/>
          </c:marker>
          <c:val>
            <c:numRef>
              <c:f>'Průměr 21 h'!$B$32:$M$32</c:f>
              <c:numCache>
                <c:formatCode>0.00</c:formatCode>
                <c:ptCount val="12"/>
                <c:pt idx="0">
                  <c:v>-0.28000000000000003</c:v>
                </c:pt>
                <c:pt idx="1">
                  <c:v>-1.8</c:v>
                </c:pt>
                <c:pt idx="2">
                  <c:v>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F7-4470-BE28-6AB024134078}"/>
            </c:ext>
          </c:extLst>
        </c:ser>
        <c:ser>
          <c:idx val="2"/>
          <c:order val="2"/>
          <c:tx>
            <c:strRef>
              <c:f>'Průměr 21 h'!$A$39</c:f>
              <c:strCache>
                <c:ptCount val="1"/>
                <c:pt idx="0">
                  <c:v>Minimum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'Průměr 21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 21 h'!$B$39:$M$39</c:f>
              <c:numCache>
                <c:formatCode>0.00</c:formatCode>
                <c:ptCount val="12"/>
                <c:pt idx="0">
                  <c:v>-7.94</c:v>
                </c:pt>
                <c:pt idx="1">
                  <c:v>-7.29</c:v>
                </c:pt>
                <c:pt idx="2">
                  <c:v>-2.5099999999999998</c:v>
                </c:pt>
                <c:pt idx="3">
                  <c:v>4.33</c:v>
                </c:pt>
                <c:pt idx="4">
                  <c:v>9.33</c:v>
                </c:pt>
                <c:pt idx="5">
                  <c:v>13.2</c:v>
                </c:pt>
                <c:pt idx="6">
                  <c:v>14.94</c:v>
                </c:pt>
                <c:pt idx="7">
                  <c:v>13.9</c:v>
                </c:pt>
                <c:pt idx="8">
                  <c:v>9.0299999999999994</c:v>
                </c:pt>
                <c:pt idx="9">
                  <c:v>3.35</c:v>
                </c:pt>
                <c:pt idx="10">
                  <c:v>-0.97</c:v>
                </c:pt>
                <c:pt idx="11">
                  <c:v>-6.35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1C-43A7-8EA9-EA7B7FDF3C10}"/>
            </c:ext>
          </c:extLst>
        </c:ser>
        <c:ser>
          <c:idx val="3"/>
          <c:order val="3"/>
          <c:tx>
            <c:strRef>
              <c:f>'Průměr 21 h'!$A$40</c:f>
              <c:strCache>
                <c:ptCount val="1"/>
                <c:pt idx="0">
                  <c:v>Maximum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'Průměr 21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 21 h'!$B$40:$M$40</c:f>
              <c:numCache>
                <c:formatCode>0.00</c:formatCode>
                <c:ptCount val="12"/>
                <c:pt idx="0">
                  <c:v>2.8</c:v>
                </c:pt>
                <c:pt idx="1">
                  <c:v>4.57</c:v>
                </c:pt>
                <c:pt idx="2">
                  <c:v>6.71</c:v>
                </c:pt>
                <c:pt idx="3">
                  <c:v>10.7</c:v>
                </c:pt>
                <c:pt idx="4">
                  <c:v>15.3</c:v>
                </c:pt>
                <c:pt idx="5">
                  <c:v>18.739999999999998</c:v>
                </c:pt>
                <c:pt idx="6">
                  <c:v>18.899999999999999</c:v>
                </c:pt>
                <c:pt idx="7">
                  <c:v>19.399999999999999</c:v>
                </c:pt>
                <c:pt idx="8">
                  <c:v>15.27</c:v>
                </c:pt>
                <c:pt idx="9">
                  <c:v>10</c:v>
                </c:pt>
                <c:pt idx="10">
                  <c:v>6.3</c:v>
                </c:pt>
                <c:pt idx="11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1C-43A7-8EA9-EA7B7FDF3C10}"/>
            </c:ext>
          </c:extLst>
        </c:ser>
        <c:ser>
          <c:idx val="4"/>
          <c:order val="4"/>
          <c:tx>
            <c:strRef>
              <c:f>'Průměr 21 h'!$A$41</c:f>
              <c:strCache>
                <c:ptCount val="1"/>
                <c:pt idx="0">
                  <c:v>Průměr 1997 - 2021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'Průměr 21 h'!$B$2:$M$2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'Průměr 21 h'!$B$41:$M$41</c:f>
              <c:numCache>
                <c:formatCode>0.00</c:formatCode>
                <c:ptCount val="12"/>
                <c:pt idx="0">
                  <c:v>-2.5772000000000004</c:v>
                </c:pt>
                <c:pt idx="1">
                  <c:v>-1.3707999999999998</c:v>
                </c:pt>
                <c:pt idx="2">
                  <c:v>1.9364000000000001</c:v>
                </c:pt>
                <c:pt idx="3">
                  <c:v>7.3607999999999993</c:v>
                </c:pt>
                <c:pt idx="4">
                  <c:v>11.921599999999998</c:v>
                </c:pt>
                <c:pt idx="5">
                  <c:v>15.57</c:v>
                </c:pt>
                <c:pt idx="6">
                  <c:v>16.968</c:v>
                </c:pt>
                <c:pt idx="7">
                  <c:v>16.3764</c:v>
                </c:pt>
                <c:pt idx="8">
                  <c:v>11.648799999999996</c:v>
                </c:pt>
                <c:pt idx="9">
                  <c:v>7.0480000000000009</c:v>
                </c:pt>
                <c:pt idx="10">
                  <c:v>3.2143999999999999</c:v>
                </c:pt>
                <c:pt idx="11">
                  <c:v>-0.86160000000000014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1C-43A7-8EA9-EA7B7FDF3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481280"/>
        <c:axId val="96483200"/>
      </c:lineChart>
      <c:catAx>
        <c:axId val="9648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 roku</a:t>
                </a:r>
              </a:p>
            </c:rich>
          </c:tx>
          <c:layout>
            <c:manualLayout>
              <c:xMode val="edge"/>
              <c:yMode val="edge"/>
              <c:x val="0.47104248201266574"/>
              <c:y val="0.908819172520259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cs-CZ"/>
          </a:p>
        </c:txPr>
        <c:crossAx val="96483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483200"/>
        <c:scaling>
          <c:orientation val="minMax"/>
          <c:max val="20"/>
          <c:min val="-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Teplota v °C</a:t>
                </a:r>
              </a:p>
            </c:rich>
          </c:tx>
          <c:layout>
            <c:manualLayout>
              <c:xMode val="edge"/>
              <c:yMode val="edge"/>
              <c:x val="0"/>
              <c:y val="0.4484304382753524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cs-CZ"/>
          </a:p>
        </c:txPr>
        <c:crossAx val="96481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8532799334978051E-2"/>
          <c:y val="6.5769841640474683E-2"/>
          <c:w val="0.14660550201771497"/>
          <c:h val="0.134438845184471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4" workbookViewId="0"/>
  </sheetViews>
  <pageMargins left="0.78740157499999996" right="0.78740157499999996" top="0.984251969" bottom="0.984251969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indexed="13"/>
  </sheetPr>
  <sheetViews>
    <sheetView zoomScale="130" workbookViewId="0"/>
  </sheetViews>
  <pageMargins left="0.39370078740157483" right="0.39370078740157483" top="0.59055118110236227" bottom="0.59055118110236227" header="0" footer="0"/>
  <pageSetup paperSize="9" orientation="landscape" horizontalDpi="4294967293" verticalDpi="4294967293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indexed="52"/>
  </sheetPr>
  <sheetViews>
    <sheetView zoomScale="130" workbookViewId="0"/>
  </sheetViews>
  <pageMargins left="0.39370078740157483" right="0.39370078740157483" top="0.59055118110236227" bottom="0.59055118110236227" header="0" footer="0"/>
  <pageSetup paperSize="9" orientation="landscape" horizontalDpi="360" verticalDpi="360" r:id="rId1"/>
  <headerFooter alignWithMargins="0">
    <oddHeader>Připravil Tomáš Prouza, &amp;D&amp;RStránka &amp;P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indexed="35"/>
  </sheetPr>
  <sheetViews>
    <sheetView zoomScale="130" workbookViewId="0"/>
  </sheetViews>
  <pageMargins left="0.39370078740157483" right="0.39370078740157483" top="0.59055118110236227" bottom="0.59055118110236227" header="0" footer="0"/>
  <pageSetup paperSize="9" orientation="landscape" horizontalDpi="360" verticalDpi="360" r:id="rId1"/>
  <headerFooter alignWithMargins="0">
    <oddHeader>Připravil Tomáš Prouza, &amp;D&amp;RStránka &amp;P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62652CB-1FE2-4288-8A45-A51A9E006B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854712" cy="6359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18D97E7-7F9B-4362-AE60-69025B9D0A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854712" cy="6359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025A0DB-4387-42B2-81F3-8FB8DD2B48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854712" cy="6359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C307248-DE12-44C8-BE50-41D798C5B53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N41"/>
  <sheetViews>
    <sheetView tabSelected="1" workbookViewId="0">
      <selection activeCell="E32" sqref="E32"/>
    </sheetView>
  </sheetViews>
  <sheetFormatPr defaultRowHeight="12.75" x14ac:dyDescent="0.2"/>
  <cols>
    <col min="1" max="1" width="17.5703125" customWidth="1"/>
  </cols>
  <sheetData>
    <row r="1" spans="1:14" ht="13.5" thickBot="1" x14ac:dyDescent="0.25">
      <c r="A1" s="50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ht="13.5" thickBot="1" x14ac:dyDescent="0.25">
      <c r="A2" s="36"/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7</v>
      </c>
      <c r="J2" s="20" t="s">
        <v>8</v>
      </c>
      <c r="K2" s="20" t="s">
        <v>9</v>
      </c>
      <c r="L2" s="20" t="s">
        <v>10</v>
      </c>
      <c r="M2" s="21" t="s">
        <v>11</v>
      </c>
      <c r="N2" s="19" t="s">
        <v>12</v>
      </c>
    </row>
    <row r="3" spans="1:14" x14ac:dyDescent="0.2">
      <c r="A3" s="33">
        <v>1996</v>
      </c>
      <c r="B3" s="14"/>
      <c r="C3" s="12"/>
      <c r="D3" s="12">
        <v>-4.42</v>
      </c>
      <c r="E3" s="12">
        <v>1.93</v>
      </c>
      <c r="F3" s="12">
        <v>9.77</v>
      </c>
      <c r="G3" s="12">
        <v>12.66</v>
      </c>
      <c r="H3" s="12">
        <v>12.9</v>
      </c>
      <c r="I3" s="12">
        <v>13.16</v>
      </c>
      <c r="J3" s="12">
        <v>7.9</v>
      </c>
      <c r="K3" s="12">
        <v>6.19</v>
      </c>
      <c r="L3" s="12">
        <v>2.6</v>
      </c>
      <c r="M3" s="22">
        <v>-7.45</v>
      </c>
      <c r="N3" s="23"/>
    </row>
    <row r="4" spans="1:14" x14ac:dyDescent="0.2">
      <c r="A4" s="34">
        <v>1997</v>
      </c>
      <c r="B4" s="5">
        <v>-6.71</v>
      </c>
      <c r="C4" s="2">
        <v>-3.36</v>
      </c>
      <c r="D4" s="2">
        <v>-1.1000000000000001</v>
      </c>
      <c r="E4" s="2">
        <v>0.3</v>
      </c>
      <c r="F4" s="2">
        <v>9.52</v>
      </c>
      <c r="G4" s="2">
        <v>13</v>
      </c>
      <c r="H4" s="2">
        <v>14.42</v>
      </c>
      <c r="I4" s="2">
        <v>14.39</v>
      </c>
      <c r="J4" s="2">
        <v>7.87</v>
      </c>
      <c r="K4" s="2">
        <v>1.87</v>
      </c>
      <c r="L4" s="2">
        <v>0.5</v>
      </c>
      <c r="M4" s="4">
        <v>-0.32</v>
      </c>
      <c r="N4" s="6">
        <f>AVERAGE(B4:M4)</f>
        <v>4.1983333333333333</v>
      </c>
    </row>
    <row r="5" spans="1:14" x14ac:dyDescent="0.2">
      <c r="A5" s="34">
        <v>1998</v>
      </c>
      <c r="B5" s="5">
        <v>-1.48</v>
      </c>
      <c r="C5" s="2">
        <v>-2.4300000000000002</v>
      </c>
      <c r="D5" s="2">
        <v>-1.1599999999999999</v>
      </c>
      <c r="E5" s="2">
        <v>4.8</v>
      </c>
      <c r="F5" s="2">
        <v>9.68</v>
      </c>
      <c r="G5" s="2">
        <v>13.43</v>
      </c>
      <c r="H5" s="2">
        <v>14.35</v>
      </c>
      <c r="I5" s="2">
        <v>14.39</v>
      </c>
      <c r="J5" s="2">
        <v>9.9</v>
      </c>
      <c r="K5" s="2">
        <v>6.03</v>
      </c>
      <c r="L5" s="2">
        <v>-1.9</v>
      </c>
      <c r="M5" s="4">
        <v>-4.8099999999999996</v>
      </c>
      <c r="N5" s="6">
        <f>AVERAGE(B5:M5)</f>
        <v>5.0666666666666655</v>
      </c>
    </row>
    <row r="6" spans="1:14" x14ac:dyDescent="0.2">
      <c r="A6" s="34">
        <v>1999</v>
      </c>
      <c r="B6" s="5">
        <v>-2.65</v>
      </c>
      <c r="C6" s="2">
        <v>-4.54</v>
      </c>
      <c r="D6" s="2">
        <v>0.28999999999999998</v>
      </c>
      <c r="E6" s="2">
        <v>4</v>
      </c>
      <c r="F6" s="2">
        <v>8.9700000000000006</v>
      </c>
      <c r="G6" s="2">
        <v>13.33</v>
      </c>
      <c r="H6" s="2">
        <v>15.39</v>
      </c>
      <c r="I6" s="2">
        <v>12.32</v>
      </c>
      <c r="J6" s="2">
        <v>11.07</v>
      </c>
      <c r="K6" s="2">
        <v>5.56</v>
      </c>
      <c r="L6" s="2">
        <v>-0.13</v>
      </c>
      <c r="M6" s="4">
        <v>-3.64</v>
      </c>
      <c r="N6" s="6">
        <f>AVERAGE(B6:M6)</f>
        <v>4.9975000000000005</v>
      </c>
    </row>
    <row r="7" spans="1:14" x14ac:dyDescent="0.2">
      <c r="A7" s="34">
        <v>2000</v>
      </c>
      <c r="B7" s="5">
        <v>-5.61</v>
      </c>
      <c r="C7" s="2">
        <v>-1.03</v>
      </c>
      <c r="D7" s="2">
        <v>1.1299999999999999</v>
      </c>
      <c r="E7" s="2">
        <v>6.27</v>
      </c>
      <c r="F7" s="2">
        <v>10.39</v>
      </c>
      <c r="G7" s="2">
        <v>13.13</v>
      </c>
      <c r="H7" s="2">
        <v>12.87</v>
      </c>
      <c r="I7" s="2">
        <v>13.42</v>
      </c>
      <c r="J7" s="2">
        <v>8.43</v>
      </c>
      <c r="K7" s="2">
        <v>7.77</v>
      </c>
      <c r="L7" s="2">
        <v>3.93</v>
      </c>
      <c r="M7" s="4">
        <v>-0.35</v>
      </c>
      <c r="N7" s="6">
        <f>AVERAGE(B7:M7)</f>
        <v>5.8625000000000007</v>
      </c>
    </row>
    <row r="8" spans="1:14" x14ac:dyDescent="0.2">
      <c r="A8" s="34">
        <v>2001</v>
      </c>
      <c r="B8" s="5">
        <v>-2.48</v>
      </c>
      <c r="C8" s="2">
        <v>-4.18</v>
      </c>
      <c r="D8" s="2">
        <v>0.87</v>
      </c>
      <c r="E8" s="2">
        <v>2.77</v>
      </c>
      <c r="F8" s="2">
        <v>10.52</v>
      </c>
      <c r="G8" s="2">
        <v>11.27</v>
      </c>
      <c r="H8" s="2">
        <v>15.03</v>
      </c>
      <c r="I8" s="2">
        <v>14.42</v>
      </c>
      <c r="J8" s="2">
        <v>9.5</v>
      </c>
      <c r="K8" s="2">
        <v>8.77</v>
      </c>
      <c r="L8" s="2">
        <v>-0.73</v>
      </c>
      <c r="M8" s="4">
        <v>-4.84</v>
      </c>
      <c r="N8" s="6">
        <f>AVERAGE(B8:M8)</f>
        <v>5.0766666666666653</v>
      </c>
    </row>
    <row r="9" spans="1:14" x14ac:dyDescent="0.2">
      <c r="A9" s="34">
        <v>2002</v>
      </c>
      <c r="B9" s="5">
        <v>-5.48</v>
      </c>
      <c r="C9" s="2">
        <v>0.25</v>
      </c>
      <c r="D9" s="2">
        <v>0.61</v>
      </c>
      <c r="E9" s="2">
        <v>5.67</v>
      </c>
      <c r="F9" s="2">
        <v>13.71</v>
      </c>
      <c r="G9" s="2">
        <v>15.17</v>
      </c>
      <c r="H9" s="2">
        <v>16.68</v>
      </c>
      <c r="I9" s="2">
        <v>16.350000000000001</v>
      </c>
      <c r="J9" s="2">
        <v>9.4</v>
      </c>
      <c r="K9" s="2">
        <v>4.97</v>
      </c>
      <c r="L9" s="2">
        <v>2.67</v>
      </c>
      <c r="M9" s="4">
        <v>-4.84</v>
      </c>
      <c r="N9" s="6">
        <f>AVERAGE(B9:M9)</f>
        <v>6.2633333333333328</v>
      </c>
    </row>
    <row r="10" spans="1:14" x14ac:dyDescent="0.2">
      <c r="A10" s="34">
        <v>2003</v>
      </c>
      <c r="B10" s="5">
        <v>-4.58</v>
      </c>
      <c r="C10" s="2">
        <v>-9.82</v>
      </c>
      <c r="D10" s="2">
        <v>-1.03</v>
      </c>
      <c r="E10" s="2">
        <v>3.73</v>
      </c>
      <c r="F10" s="2">
        <v>11.71</v>
      </c>
      <c r="G10" s="2">
        <v>16.73</v>
      </c>
      <c r="H10" s="2">
        <v>16</v>
      </c>
      <c r="I10" s="2">
        <v>15.13</v>
      </c>
      <c r="J10" s="2">
        <v>8.5</v>
      </c>
      <c r="K10" s="2">
        <v>2.81</v>
      </c>
      <c r="L10" s="2">
        <v>2.2999999999999998</v>
      </c>
      <c r="M10" s="4">
        <v>-2.77</v>
      </c>
      <c r="N10" s="6">
        <f>AVERAGE(B10:M10)</f>
        <v>4.8925000000000001</v>
      </c>
    </row>
    <row r="11" spans="1:14" x14ac:dyDescent="0.2">
      <c r="A11" s="34">
        <v>2004</v>
      </c>
      <c r="B11" s="5">
        <v>-7.19</v>
      </c>
      <c r="C11" s="2">
        <v>-2.79</v>
      </c>
      <c r="D11" s="2">
        <v>-0.65</v>
      </c>
      <c r="E11" s="2">
        <v>5.8</v>
      </c>
      <c r="F11" s="2">
        <v>9.19</v>
      </c>
      <c r="G11" s="2">
        <v>13.53</v>
      </c>
      <c r="H11" s="2">
        <v>15.06</v>
      </c>
      <c r="I11" s="2">
        <v>15.06</v>
      </c>
      <c r="J11" s="2">
        <v>8.5</v>
      </c>
      <c r="K11" s="2">
        <v>6.23</v>
      </c>
      <c r="L11" s="2">
        <v>1.37</v>
      </c>
      <c r="M11" s="4">
        <v>-2.23</v>
      </c>
      <c r="N11" s="6">
        <f>AVERAGE(B11:M11)</f>
        <v>5.1566666666666672</v>
      </c>
    </row>
    <row r="12" spans="1:14" x14ac:dyDescent="0.2">
      <c r="A12" s="34">
        <v>2005</v>
      </c>
      <c r="B12" s="3">
        <v>-3.35</v>
      </c>
      <c r="C12" s="1">
        <v>-7.32</v>
      </c>
      <c r="D12" s="1">
        <v>-4.5199999999999996</v>
      </c>
      <c r="E12" s="1">
        <v>4.12</v>
      </c>
      <c r="F12" s="1">
        <v>9.77</v>
      </c>
      <c r="G12" s="1">
        <v>13.33</v>
      </c>
      <c r="H12" s="1">
        <v>15.71</v>
      </c>
      <c r="I12" s="1">
        <v>13.55</v>
      </c>
      <c r="J12" s="1">
        <v>10.27</v>
      </c>
      <c r="K12" s="1">
        <v>4.1900000000000004</v>
      </c>
      <c r="L12" s="1">
        <v>0.26</v>
      </c>
      <c r="M12" s="8">
        <v>-3.03</v>
      </c>
      <c r="N12" s="7">
        <v>4.49</v>
      </c>
    </row>
    <row r="13" spans="1:14" x14ac:dyDescent="0.2">
      <c r="A13" s="34">
        <v>2006</v>
      </c>
      <c r="B13" s="3">
        <v>-9.5399999999999991</v>
      </c>
      <c r="C13" s="1">
        <v>-4.8499999999999996</v>
      </c>
      <c r="D13" s="2">
        <v>-2.9</v>
      </c>
      <c r="E13" s="2">
        <v>5.5</v>
      </c>
      <c r="F13" s="2">
        <v>11.2</v>
      </c>
      <c r="G13" s="2">
        <v>15.4</v>
      </c>
      <c r="H13" s="2">
        <v>19.3</v>
      </c>
      <c r="I13" s="2">
        <v>13.7</v>
      </c>
      <c r="J13" s="2">
        <v>10.7</v>
      </c>
      <c r="K13" s="2">
        <v>6.8</v>
      </c>
      <c r="L13" s="2">
        <v>4.7</v>
      </c>
      <c r="M13" s="4">
        <v>1.3</v>
      </c>
      <c r="N13" s="7">
        <v>6.01</v>
      </c>
    </row>
    <row r="14" spans="1:14" x14ac:dyDescent="0.2">
      <c r="A14" s="34">
        <v>2007</v>
      </c>
      <c r="B14" s="5">
        <v>1.6</v>
      </c>
      <c r="C14" s="2">
        <v>1.1000000000000001</v>
      </c>
      <c r="D14" s="2">
        <v>1.6</v>
      </c>
      <c r="E14" s="2">
        <v>5.7</v>
      </c>
      <c r="F14" s="2">
        <v>12.3</v>
      </c>
      <c r="G14" s="2">
        <v>16.8</v>
      </c>
      <c r="H14" s="2">
        <v>15.4</v>
      </c>
      <c r="I14" s="2">
        <v>15.2</v>
      </c>
      <c r="J14" s="2">
        <v>8.5</v>
      </c>
      <c r="K14" s="2">
        <v>5.0999999999999996</v>
      </c>
      <c r="L14" s="2">
        <v>0.5</v>
      </c>
      <c r="M14" s="4">
        <v>-1.6</v>
      </c>
      <c r="N14" s="6">
        <v>6.9</v>
      </c>
    </row>
    <row r="15" spans="1:14" x14ac:dyDescent="0.2">
      <c r="A15" s="34">
        <v>2008</v>
      </c>
      <c r="B15" s="5">
        <v>-0.2</v>
      </c>
      <c r="C15" s="2">
        <v>-0.6</v>
      </c>
      <c r="D15" s="2">
        <v>0.5</v>
      </c>
      <c r="E15" s="2">
        <v>5.6</v>
      </c>
      <c r="F15" s="2">
        <v>11.6</v>
      </c>
      <c r="G15" s="2">
        <v>16.2</v>
      </c>
      <c r="H15" s="2">
        <v>16.100000000000001</v>
      </c>
      <c r="I15" s="2">
        <v>14.1</v>
      </c>
      <c r="J15" s="2">
        <v>9.6</v>
      </c>
      <c r="K15" s="2">
        <v>5.6</v>
      </c>
      <c r="L15" s="2">
        <v>3</v>
      </c>
      <c r="M15" s="4">
        <v>0.2</v>
      </c>
      <c r="N15" s="7">
        <v>6.82</v>
      </c>
    </row>
    <row r="16" spans="1:14" x14ac:dyDescent="0.2">
      <c r="A16" s="34">
        <v>2009</v>
      </c>
      <c r="B16" s="5">
        <v>-5.7</v>
      </c>
      <c r="C16" s="2">
        <v>-2.4</v>
      </c>
      <c r="D16" s="2">
        <v>1.8</v>
      </c>
      <c r="E16" s="2">
        <v>8</v>
      </c>
      <c r="F16" s="2">
        <v>11.3</v>
      </c>
      <c r="G16" s="2">
        <v>13.7</v>
      </c>
      <c r="H16" s="2">
        <v>16.3</v>
      </c>
      <c r="I16" s="2">
        <v>15.1</v>
      </c>
      <c r="J16" s="2">
        <v>10.8</v>
      </c>
      <c r="K16" s="2">
        <v>6.1</v>
      </c>
      <c r="L16" s="2">
        <v>3.3</v>
      </c>
      <c r="M16" s="4">
        <v>-1.5</v>
      </c>
      <c r="N16" s="6">
        <v>6.4</v>
      </c>
    </row>
    <row r="17" spans="1:14" x14ac:dyDescent="0.2">
      <c r="A17" s="34">
        <v>2010</v>
      </c>
      <c r="B17" s="5">
        <v>-5.9</v>
      </c>
      <c r="C17" s="2">
        <v>-3.4</v>
      </c>
      <c r="D17" s="2">
        <v>-1.4</v>
      </c>
      <c r="E17" s="2">
        <v>4.8</v>
      </c>
      <c r="F17" s="2">
        <v>10.8</v>
      </c>
      <c r="G17" s="2">
        <v>15.2</v>
      </c>
      <c r="H17" s="2">
        <v>17.8</v>
      </c>
      <c r="I17" s="2">
        <v>14.9</v>
      </c>
      <c r="J17" s="2">
        <v>8.9</v>
      </c>
      <c r="K17" s="2">
        <v>2.8</v>
      </c>
      <c r="L17" s="2">
        <v>4.0999999999999996</v>
      </c>
      <c r="M17" s="4">
        <v>-5.9</v>
      </c>
      <c r="N17" s="6">
        <v>5.3</v>
      </c>
    </row>
    <row r="18" spans="1:14" x14ac:dyDescent="0.2">
      <c r="A18" s="34">
        <v>2011</v>
      </c>
      <c r="B18" s="5">
        <v>-3.3</v>
      </c>
      <c r="C18" s="2">
        <v>-4.4000000000000004</v>
      </c>
      <c r="D18" s="2">
        <v>-1.2</v>
      </c>
      <c r="E18" s="2">
        <v>7.3</v>
      </c>
      <c r="F18" s="2">
        <v>10.8</v>
      </c>
      <c r="G18" s="2">
        <v>15.9</v>
      </c>
      <c r="H18" s="2">
        <v>15.2</v>
      </c>
      <c r="I18" s="2">
        <v>15.2</v>
      </c>
      <c r="J18" s="2">
        <v>10.4</v>
      </c>
      <c r="K18" s="2">
        <v>5.0999999999999996</v>
      </c>
      <c r="L18" s="2">
        <v>0.6</v>
      </c>
      <c r="M18" s="4">
        <v>1.2</v>
      </c>
      <c r="N18" s="6">
        <v>6.1</v>
      </c>
    </row>
    <row r="19" spans="1:14" x14ac:dyDescent="0.2">
      <c r="A19" s="34">
        <v>2012</v>
      </c>
      <c r="B19" s="5">
        <v>-3.3</v>
      </c>
      <c r="C19" s="2">
        <v>-8.3000000000000007</v>
      </c>
      <c r="D19" s="2">
        <v>0.7</v>
      </c>
      <c r="E19" s="2">
        <v>5.6</v>
      </c>
      <c r="F19" s="2">
        <v>12.9</v>
      </c>
      <c r="G19" s="2">
        <v>14.9</v>
      </c>
      <c r="H19" s="2">
        <v>16.600000000000001</v>
      </c>
      <c r="I19" s="2">
        <v>14.5</v>
      </c>
      <c r="J19" s="2">
        <v>9.4</v>
      </c>
      <c r="K19" s="2">
        <v>4.5</v>
      </c>
      <c r="L19" s="2">
        <v>4.3</v>
      </c>
      <c r="M19" s="8">
        <v>-2.66</v>
      </c>
      <c r="N19" s="7">
        <v>5.82</v>
      </c>
    </row>
    <row r="20" spans="1:14" x14ac:dyDescent="0.2">
      <c r="A20" s="34">
        <v>2013</v>
      </c>
      <c r="B20" s="5">
        <v>-2.8</v>
      </c>
      <c r="C20" s="2">
        <v>-2</v>
      </c>
      <c r="D20" s="2">
        <v>-3.2</v>
      </c>
      <c r="E20" s="2">
        <v>4.9000000000000004</v>
      </c>
      <c r="F20" s="2">
        <v>10.9</v>
      </c>
      <c r="G20" s="2">
        <v>15</v>
      </c>
      <c r="H20" s="2">
        <v>17</v>
      </c>
      <c r="I20" s="2">
        <v>14.5</v>
      </c>
      <c r="J20" s="2">
        <v>9.3000000000000007</v>
      </c>
      <c r="K20" s="2">
        <v>6.4</v>
      </c>
      <c r="L20" s="2">
        <v>3</v>
      </c>
      <c r="M20" s="4">
        <v>0.5</v>
      </c>
      <c r="N20" s="6">
        <v>6.2</v>
      </c>
    </row>
    <row r="21" spans="1:14" x14ac:dyDescent="0.2">
      <c r="A21" s="34">
        <v>2014</v>
      </c>
      <c r="B21" s="5">
        <v>-0.3</v>
      </c>
      <c r="C21" s="2">
        <v>-0.2</v>
      </c>
      <c r="D21" s="2">
        <v>1.5</v>
      </c>
      <c r="E21" s="2">
        <v>7</v>
      </c>
      <c r="F21" s="2">
        <v>10.8</v>
      </c>
      <c r="G21" s="2">
        <v>14.3</v>
      </c>
      <c r="H21" s="2">
        <v>18</v>
      </c>
      <c r="I21" s="2">
        <v>13.9</v>
      </c>
      <c r="J21" s="2">
        <v>11.3</v>
      </c>
      <c r="K21" s="2">
        <v>8.1</v>
      </c>
      <c r="L21" s="2">
        <v>6.1</v>
      </c>
      <c r="M21" s="4">
        <v>1.2</v>
      </c>
      <c r="N21" s="6">
        <v>7.7</v>
      </c>
    </row>
    <row r="22" spans="1:14" x14ac:dyDescent="0.2">
      <c r="A22" s="34">
        <v>2015</v>
      </c>
      <c r="B22" s="5">
        <v>-0.2</v>
      </c>
      <c r="C22" s="2">
        <v>-2.1</v>
      </c>
      <c r="D22" s="2">
        <v>0.8</v>
      </c>
      <c r="E22" s="2">
        <v>4.4000000000000004</v>
      </c>
      <c r="F22" s="2">
        <v>10.5</v>
      </c>
      <c r="G22" s="2">
        <v>13.9</v>
      </c>
      <c r="H22" s="2">
        <v>17.2</v>
      </c>
      <c r="I22" s="2">
        <v>17.399999999999999</v>
      </c>
      <c r="J22" s="2">
        <v>10.199999999999999</v>
      </c>
      <c r="K22" s="2">
        <v>5.4</v>
      </c>
      <c r="L22" s="2">
        <v>3.2</v>
      </c>
      <c r="M22" s="4">
        <v>2.4</v>
      </c>
      <c r="N22" s="6">
        <v>7</v>
      </c>
    </row>
    <row r="23" spans="1:14" x14ac:dyDescent="0.2">
      <c r="A23" s="34">
        <v>2016</v>
      </c>
      <c r="B23" s="5">
        <v>-3.8</v>
      </c>
      <c r="C23" s="2">
        <v>1.6</v>
      </c>
      <c r="D23" s="2">
        <v>1.2</v>
      </c>
      <c r="E23" s="2">
        <v>4.5</v>
      </c>
      <c r="F23" s="2">
        <v>12.6</v>
      </c>
      <c r="G23" s="2">
        <v>15.6</v>
      </c>
      <c r="H23" s="2">
        <v>16.600000000000001</v>
      </c>
      <c r="I23" s="2">
        <v>13.6</v>
      </c>
      <c r="J23" s="2">
        <v>10.6</v>
      </c>
      <c r="K23" s="2">
        <v>6.8</v>
      </c>
      <c r="L23" s="2">
        <v>1.5</v>
      </c>
      <c r="M23" s="4">
        <v>-1.6</v>
      </c>
      <c r="N23" s="6">
        <v>6.61</v>
      </c>
    </row>
    <row r="24" spans="1:14" x14ac:dyDescent="0.2">
      <c r="A24" s="34">
        <v>2017</v>
      </c>
      <c r="B24" s="5">
        <v>-8.1</v>
      </c>
      <c r="C24" s="2">
        <v>-1.6</v>
      </c>
      <c r="D24" s="2">
        <v>2</v>
      </c>
      <c r="E24" s="2">
        <v>4.7</v>
      </c>
      <c r="F24" s="2">
        <v>12</v>
      </c>
      <c r="G24" s="2">
        <v>15.8</v>
      </c>
      <c r="H24" s="2">
        <v>15.5</v>
      </c>
      <c r="I24" s="2">
        <v>15</v>
      </c>
      <c r="J24" s="2">
        <v>9.1</v>
      </c>
      <c r="K24" s="2">
        <v>6.8</v>
      </c>
      <c r="L24" s="2">
        <v>2.2999999999999998</v>
      </c>
      <c r="M24" s="4">
        <v>-0.2</v>
      </c>
      <c r="N24" s="6">
        <v>6.2</v>
      </c>
    </row>
    <row r="25" spans="1:14" x14ac:dyDescent="0.2">
      <c r="A25" s="38">
        <v>2018</v>
      </c>
      <c r="B25" s="39">
        <v>0.6</v>
      </c>
      <c r="C25" s="40">
        <v>-3.9</v>
      </c>
      <c r="D25" s="40">
        <v>-1.9</v>
      </c>
      <c r="E25" s="40">
        <v>8.5</v>
      </c>
      <c r="F25" s="40">
        <v>15</v>
      </c>
      <c r="G25" s="40">
        <v>16</v>
      </c>
      <c r="H25" s="40">
        <v>17.100000000000001</v>
      </c>
      <c r="I25" s="40">
        <v>16.8</v>
      </c>
      <c r="J25" s="40">
        <v>10.4</v>
      </c>
      <c r="K25" s="40">
        <v>5.7</v>
      </c>
      <c r="L25" s="40">
        <v>3.3</v>
      </c>
      <c r="M25" s="41">
        <v>0.5</v>
      </c>
      <c r="N25" s="42">
        <v>7.4</v>
      </c>
    </row>
    <row r="26" spans="1:14" x14ac:dyDescent="0.2">
      <c r="A26" s="38">
        <v>2019</v>
      </c>
      <c r="B26" s="39">
        <v>-3.7</v>
      </c>
      <c r="C26" s="40">
        <v>-1.41</v>
      </c>
      <c r="D26" s="40">
        <v>2.16</v>
      </c>
      <c r="E26" s="40">
        <v>5.88</v>
      </c>
      <c r="F26" s="40">
        <v>8.8800000000000008</v>
      </c>
      <c r="G26" s="40">
        <v>19.07</v>
      </c>
      <c r="H26" s="40">
        <v>16.21</v>
      </c>
      <c r="I26" s="40">
        <v>15.69</v>
      </c>
      <c r="J26" s="40">
        <v>9.59</v>
      </c>
      <c r="K26" s="40">
        <v>5.6</v>
      </c>
      <c r="L26" s="40">
        <v>5.29</v>
      </c>
      <c r="M26" s="41">
        <v>0.75</v>
      </c>
      <c r="N26" s="42">
        <v>7</v>
      </c>
    </row>
    <row r="27" spans="1:14" x14ac:dyDescent="0.2">
      <c r="A27" s="38">
        <v>2020</v>
      </c>
      <c r="B27" s="39">
        <v>-1.47</v>
      </c>
      <c r="C27" s="40">
        <v>2.2400000000000002</v>
      </c>
      <c r="D27" s="40">
        <v>1.03</v>
      </c>
      <c r="E27" s="40">
        <v>4.07</v>
      </c>
      <c r="F27" s="40">
        <v>9.1199999999999992</v>
      </c>
      <c r="G27" s="40">
        <v>15.68</v>
      </c>
      <c r="H27" s="40">
        <v>15.6</v>
      </c>
      <c r="I27" s="40">
        <v>16.16</v>
      </c>
      <c r="J27" s="40">
        <v>9.74</v>
      </c>
      <c r="K27" s="40">
        <v>7.93</v>
      </c>
      <c r="L27" s="40">
        <v>3.28</v>
      </c>
      <c r="M27" s="41">
        <v>2.0699999999999998</v>
      </c>
      <c r="N27" s="42">
        <v>7.14</v>
      </c>
    </row>
    <row r="28" spans="1:14" x14ac:dyDescent="0.2">
      <c r="A28" s="38">
        <v>2021</v>
      </c>
      <c r="B28" s="39">
        <v>-1.95</v>
      </c>
      <c r="C28" s="40">
        <v>-4.24</v>
      </c>
      <c r="D28" s="40">
        <v>-0.79</v>
      </c>
      <c r="E28" s="40">
        <v>3.26</v>
      </c>
      <c r="F28" s="40">
        <v>9.2100000000000009</v>
      </c>
      <c r="G28" s="40">
        <v>17.149999999999999</v>
      </c>
      <c r="H28" s="40">
        <v>16.98</v>
      </c>
      <c r="I28" s="40">
        <v>13.63</v>
      </c>
      <c r="J28" s="40">
        <v>10.67</v>
      </c>
      <c r="K28" s="40">
        <v>4.5599999999999996</v>
      </c>
      <c r="L28" s="40">
        <v>3.3</v>
      </c>
      <c r="M28" s="41">
        <v>-2.48</v>
      </c>
      <c r="N28" s="42">
        <v>5.83</v>
      </c>
    </row>
    <row r="29" spans="1:14" x14ac:dyDescent="0.2">
      <c r="A29" s="38">
        <v>2022</v>
      </c>
      <c r="B29" s="39">
        <v>-0.54</v>
      </c>
      <c r="C29" s="40">
        <v>1.17</v>
      </c>
      <c r="D29" s="40">
        <v>-2.0699999999999998</v>
      </c>
      <c r="E29" s="40">
        <v>3.65</v>
      </c>
      <c r="F29" s="40">
        <v>11.19</v>
      </c>
      <c r="G29" s="40">
        <v>15.92</v>
      </c>
      <c r="H29" s="40">
        <v>15.79</v>
      </c>
      <c r="I29" s="40">
        <v>16.260000000000002</v>
      </c>
      <c r="J29" s="40">
        <v>9.4700000000000006</v>
      </c>
      <c r="K29" s="40">
        <v>6.52</v>
      </c>
      <c r="L29" s="40">
        <v>2.14</v>
      </c>
      <c r="M29" s="41">
        <v>-0.3</v>
      </c>
      <c r="N29" s="42">
        <v>6.63</v>
      </c>
    </row>
    <row r="30" spans="1:14" x14ac:dyDescent="0.2">
      <c r="A30" s="38">
        <v>2023</v>
      </c>
      <c r="B30" s="39">
        <v>1.25</v>
      </c>
      <c r="C30" s="40">
        <v>-0.98</v>
      </c>
      <c r="D30" s="40">
        <v>1.78</v>
      </c>
      <c r="E30" s="40">
        <v>4.9000000000000004</v>
      </c>
      <c r="F30" s="40">
        <v>11.02</v>
      </c>
      <c r="G30" s="40">
        <v>15.59</v>
      </c>
      <c r="H30" s="40">
        <v>16.43</v>
      </c>
      <c r="I30" s="40">
        <v>15.79</v>
      </c>
      <c r="J30" s="40">
        <v>11.4</v>
      </c>
      <c r="K30" s="40">
        <v>7.69</v>
      </c>
      <c r="L30" s="40">
        <v>3.01</v>
      </c>
      <c r="M30" s="41">
        <v>0.74</v>
      </c>
      <c r="N30" s="42">
        <v>7.44</v>
      </c>
    </row>
    <row r="31" spans="1:14" x14ac:dyDescent="0.2">
      <c r="A31" s="38">
        <v>2024</v>
      </c>
      <c r="B31" s="39">
        <v>-2.75</v>
      </c>
      <c r="C31" s="40">
        <v>3.76</v>
      </c>
      <c r="D31" s="40">
        <v>3.85</v>
      </c>
      <c r="E31" s="40">
        <v>6.41</v>
      </c>
      <c r="F31" s="40">
        <v>12.84</v>
      </c>
      <c r="G31" s="40">
        <v>15.84</v>
      </c>
      <c r="H31" s="40">
        <v>16.82</v>
      </c>
      <c r="I31" s="40">
        <v>16.38</v>
      </c>
      <c r="J31" s="40">
        <v>12.34</v>
      </c>
      <c r="K31" s="40">
        <v>6.96</v>
      </c>
      <c r="L31" s="40">
        <v>1.29</v>
      </c>
      <c r="M31" s="41">
        <v>0.27</v>
      </c>
      <c r="N31" s="42">
        <v>7.84</v>
      </c>
    </row>
    <row r="32" spans="1:14" x14ac:dyDescent="0.2">
      <c r="A32" s="38">
        <v>2025</v>
      </c>
      <c r="B32" s="39">
        <v>-1.47</v>
      </c>
      <c r="C32" s="40">
        <v>-4.17</v>
      </c>
      <c r="D32" s="40">
        <v>0.34</v>
      </c>
      <c r="E32" s="40"/>
      <c r="F32" s="40"/>
      <c r="G32" s="40"/>
      <c r="H32" s="40"/>
      <c r="I32" s="40"/>
      <c r="J32" s="40"/>
      <c r="K32" s="40"/>
      <c r="L32" s="40"/>
      <c r="M32" s="41"/>
      <c r="N32" s="42"/>
    </row>
    <row r="33" spans="1:14" x14ac:dyDescent="0.2">
      <c r="A33" s="38">
        <v>2026</v>
      </c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1"/>
      <c r="N33" s="42"/>
    </row>
    <row r="34" spans="1:14" x14ac:dyDescent="0.2">
      <c r="A34" s="38">
        <v>2027</v>
      </c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1"/>
      <c r="N34" s="42"/>
    </row>
    <row r="35" spans="1:14" x14ac:dyDescent="0.2">
      <c r="A35" s="38">
        <v>2028</v>
      </c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1"/>
      <c r="N35" s="42"/>
    </row>
    <row r="36" spans="1:14" x14ac:dyDescent="0.2">
      <c r="A36" s="38">
        <v>2029</v>
      </c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1"/>
      <c r="N36" s="42"/>
    </row>
    <row r="37" spans="1:14" ht="13.5" thickBot="1" x14ac:dyDescent="0.25">
      <c r="A37" s="35">
        <v>2030</v>
      </c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  <c r="N37" s="37"/>
    </row>
    <row r="38" spans="1:14" ht="13.5" thickBot="1" x14ac:dyDescent="0.25"/>
    <row r="39" spans="1:14" x14ac:dyDescent="0.2">
      <c r="A39" s="47" t="s">
        <v>13</v>
      </c>
      <c r="B39" s="16">
        <f>MIN(B3:B32)</f>
        <v>-9.5399999999999991</v>
      </c>
      <c r="C39" s="12">
        <f>MIN(C3:C32)</f>
        <v>-9.82</v>
      </c>
      <c r="D39" s="12">
        <f>MIN(D3:D32)</f>
        <v>-4.5199999999999996</v>
      </c>
      <c r="E39" s="12">
        <f t="shared" ref="D39:M39" si="0">MIN(E3:E31)</f>
        <v>0.3</v>
      </c>
      <c r="F39" s="12">
        <f t="shared" si="0"/>
        <v>8.8800000000000008</v>
      </c>
      <c r="G39" s="12">
        <f t="shared" si="0"/>
        <v>11.27</v>
      </c>
      <c r="H39" s="12">
        <f t="shared" si="0"/>
        <v>12.87</v>
      </c>
      <c r="I39" s="12">
        <f t="shared" si="0"/>
        <v>12.32</v>
      </c>
      <c r="J39" s="12">
        <f t="shared" si="0"/>
        <v>7.87</v>
      </c>
      <c r="K39" s="12">
        <f t="shared" si="0"/>
        <v>1.87</v>
      </c>
      <c r="L39" s="12">
        <f t="shared" si="0"/>
        <v>-1.9</v>
      </c>
      <c r="M39" s="13">
        <f t="shared" si="0"/>
        <v>-7.45</v>
      </c>
    </row>
    <row r="40" spans="1:14" x14ac:dyDescent="0.2">
      <c r="A40" s="48" t="s">
        <v>14</v>
      </c>
      <c r="B40" s="17">
        <f>MAX(B3:B32)</f>
        <v>1.6</v>
      </c>
      <c r="C40" s="2">
        <f>MAX(C3:C32)</f>
        <v>3.76</v>
      </c>
      <c r="D40" s="2">
        <f>MAX(D3:D32)</f>
        <v>3.85</v>
      </c>
      <c r="E40" s="2">
        <f t="shared" ref="D40:M40" si="1">MAX(E3:E31)</f>
        <v>8.5</v>
      </c>
      <c r="F40" s="2">
        <f t="shared" si="1"/>
        <v>15</v>
      </c>
      <c r="G40" s="2">
        <f t="shared" si="1"/>
        <v>19.07</v>
      </c>
      <c r="H40" s="2">
        <f t="shared" si="1"/>
        <v>19.3</v>
      </c>
      <c r="I40" s="2">
        <f t="shared" si="1"/>
        <v>17.399999999999999</v>
      </c>
      <c r="J40" s="2">
        <f t="shared" si="1"/>
        <v>12.34</v>
      </c>
      <c r="K40" s="2">
        <f t="shared" si="1"/>
        <v>8.77</v>
      </c>
      <c r="L40" s="2">
        <f t="shared" si="1"/>
        <v>6.1</v>
      </c>
      <c r="M40" s="15">
        <f t="shared" si="1"/>
        <v>2.4</v>
      </c>
    </row>
    <row r="41" spans="1:14" ht="13.5" thickBot="1" x14ac:dyDescent="0.25">
      <c r="A41" s="49" t="s">
        <v>15</v>
      </c>
      <c r="B41" s="18">
        <f>AVERAGE(B4:B28)</f>
        <v>-3.5036</v>
      </c>
      <c r="C41" s="10">
        <f>AVERAGE(C4:C28)</f>
        <v>-2.7871999999999999</v>
      </c>
      <c r="D41" s="10">
        <f>AVERAGE(D4:D28)</f>
        <v>-0.1464</v>
      </c>
      <c r="E41" s="10">
        <f t="shared" ref="E41:L41" si="2">AVERAGE(E4:E28)</f>
        <v>5.0868000000000002</v>
      </c>
      <c r="F41" s="10">
        <f t="shared" si="2"/>
        <v>10.934800000000001</v>
      </c>
      <c r="G41" s="10">
        <f t="shared" si="2"/>
        <v>14.940799999999999</v>
      </c>
      <c r="H41" s="10">
        <f t="shared" si="2"/>
        <v>16.096000000000004</v>
      </c>
      <c r="I41" s="10">
        <f t="shared" si="2"/>
        <v>14.736399999999998</v>
      </c>
      <c r="J41" s="10">
        <f t="shared" si="2"/>
        <v>9.7055999999999987</v>
      </c>
      <c r="K41" s="10">
        <f t="shared" si="2"/>
        <v>5.6596000000000002</v>
      </c>
      <c r="L41" s="10">
        <f t="shared" si="2"/>
        <v>2.4015999999999997</v>
      </c>
      <c r="M41" s="27">
        <f>AVERAGE(M4:M28)</f>
        <v>-1.3059999999999996</v>
      </c>
    </row>
  </sheetData>
  <mergeCells count="1">
    <mergeCell ref="A1:M1"/>
  </mergeCells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2"/>
  </sheetPr>
  <dimension ref="A1:N44"/>
  <sheetViews>
    <sheetView workbookViewId="0">
      <selection activeCell="E35" sqref="E35"/>
    </sheetView>
  </sheetViews>
  <sheetFormatPr defaultRowHeight="12.75" x14ac:dyDescent="0.2"/>
  <cols>
    <col min="1" max="1" width="17.5703125" customWidth="1"/>
    <col min="14" max="14" width="9.5703125" bestFit="1" customWidth="1"/>
  </cols>
  <sheetData>
    <row r="1" spans="1:14" ht="13.5" thickBot="1" x14ac:dyDescent="0.25">
      <c r="A1" s="50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ht="13.5" thickBot="1" x14ac:dyDescent="0.25">
      <c r="A2" s="19"/>
      <c r="B2" s="20" t="s">
        <v>0</v>
      </c>
      <c r="C2" s="31" t="s">
        <v>1</v>
      </c>
      <c r="D2" s="31" t="s">
        <v>2</v>
      </c>
      <c r="E2" s="31" t="s">
        <v>3</v>
      </c>
      <c r="F2" s="31" t="s">
        <v>4</v>
      </c>
      <c r="G2" s="31" t="s">
        <v>5</v>
      </c>
      <c r="H2" s="31" t="s">
        <v>6</v>
      </c>
      <c r="I2" s="31" t="s">
        <v>7</v>
      </c>
      <c r="J2" s="31" t="s">
        <v>8</v>
      </c>
      <c r="K2" s="31" t="s">
        <v>9</v>
      </c>
      <c r="L2" s="31" t="s">
        <v>10</v>
      </c>
      <c r="M2" s="32" t="s">
        <v>11</v>
      </c>
      <c r="N2" s="19" t="s">
        <v>12</v>
      </c>
    </row>
    <row r="3" spans="1:14" x14ac:dyDescent="0.2">
      <c r="A3" s="33">
        <v>1993</v>
      </c>
      <c r="B3" s="14"/>
      <c r="C3" s="12"/>
      <c r="D3" s="12"/>
      <c r="E3" s="12"/>
      <c r="F3" s="12"/>
      <c r="G3" s="12"/>
      <c r="H3" s="12">
        <v>20.16</v>
      </c>
      <c r="I3" s="12">
        <v>21.54</v>
      </c>
      <c r="J3" s="12">
        <v>15.83</v>
      </c>
      <c r="K3" s="12">
        <v>11.43</v>
      </c>
      <c r="L3" s="12">
        <v>2.2000000000000002</v>
      </c>
      <c r="M3" s="22">
        <v>2.2200000000000002</v>
      </c>
      <c r="N3" s="28"/>
    </row>
    <row r="4" spans="1:14" x14ac:dyDescent="0.2">
      <c r="A4" s="34">
        <v>1994</v>
      </c>
      <c r="B4" s="5">
        <v>1.25</v>
      </c>
      <c r="C4" s="2">
        <v>2.21</v>
      </c>
      <c r="D4" s="2">
        <v>9</v>
      </c>
      <c r="E4" s="2">
        <v>11.76</v>
      </c>
      <c r="F4" s="2">
        <v>17.059999999999999</v>
      </c>
      <c r="G4" s="2">
        <v>22.46</v>
      </c>
      <c r="H4" s="2">
        <v>27.83</v>
      </c>
      <c r="I4" s="2">
        <v>23.22</v>
      </c>
      <c r="J4" s="2">
        <v>17.3</v>
      </c>
      <c r="K4" s="2">
        <v>8.74</v>
      </c>
      <c r="L4" s="2">
        <v>4.53</v>
      </c>
      <c r="M4" s="4">
        <v>0.9</v>
      </c>
      <c r="N4" s="6">
        <f>AVERAGE(B4:M4)</f>
        <v>12.188333333333334</v>
      </c>
    </row>
    <row r="5" spans="1:14" x14ac:dyDescent="0.2">
      <c r="A5" s="34">
        <v>1995</v>
      </c>
      <c r="B5" s="5">
        <v>-0.32</v>
      </c>
      <c r="C5" s="2">
        <v>4.71</v>
      </c>
      <c r="D5" s="2">
        <v>5.38</v>
      </c>
      <c r="E5" s="2">
        <v>11.1</v>
      </c>
      <c r="F5" s="2">
        <v>17.38</v>
      </c>
      <c r="G5" s="2">
        <v>20.260000000000002</v>
      </c>
      <c r="H5" s="2">
        <v>27.09</v>
      </c>
      <c r="I5" s="2">
        <v>23.93</v>
      </c>
      <c r="J5" s="2">
        <v>16.03</v>
      </c>
      <c r="K5" s="2">
        <v>14.25</v>
      </c>
      <c r="L5" s="2">
        <v>1.26</v>
      </c>
      <c r="M5" s="4">
        <v>-2.38</v>
      </c>
      <c r="N5" s="6">
        <f>AVERAGE(B5:M5)</f>
        <v>11.557499999999999</v>
      </c>
    </row>
    <row r="6" spans="1:14" x14ac:dyDescent="0.2">
      <c r="A6" s="34">
        <v>1996</v>
      </c>
      <c r="B6" s="5">
        <v>-3.25</v>
      </c>
      <c r="C6" s="2">
        <v>-1.72</v>
      </c>
      <c r="D6" s="2">
        <v>2.96</v>
      </c>
      <c r="E6" s="2">
        <v>12.76</v>
      </c>
      <c r="F6" s="2">
        <v>18.38</v>
      </c>
      <c r="G6" s="2">
        <v>22.03</v>
      </c>
      <c r="H6" s="2">
        <v>21.54</v>
      </c>
      <c r="I6" s="2">
        <v>23.48</v>
      </c>
      <c r="J6" s="2">
        <v>13.16</v>
      </c>
      <c r="K6" s="2">
        <v>12.45</v>
      </c>
      <c r="L6" s="2">
        <v>5.9</v>
      </c>
      <c r="M6" s="4">
        <v>-3.67</v>
      </c>
      <c r="N6" s="6">
        <f>AVERAGE(B6:M6)</f>
        <v>10.334999999999999</v>
      </c>
    </row>
    <row r="7" spans="1:14" x14ac:dyDescent="0.2">
      <c r="A7" s="34">
        <v>1997</v>
      </c>
      <c r="B7" s="5">
        <v>-2.8</v>
      </c>
      <c r="C7" s="2">
        <v>3</v>
      </c>
      <c r="D7" s="2">
        <v>6.6</v>
      </c>
      <c r="E7" s="2">
        <v>9.6</v>
      </c>
      <c r="F7" s="2">
        <v>18.059999999999999</v>
      </c>
      <c r="G7" s="2">
        <v>22.83</v>
      </c>
      <c r="H7" s="2">
        <v>22</v>
      </c>
      <c r="I7" s="2">
        <v>25.12</v>
      </c>
      <c r="J7" s="2">
        <v>19.63</v>
      </c>
      <c r="K7" s="2">
        <v>8.9600000000000009</v>
      </c>
      <c r="L7" s="2">
        <v>4.83</v>
      </c>
      <c r="M7" s="4">
        <v>1.38</v>
      </c>
      <c r="N7" s="6">
        <f>AVERAGE(B7:M7)</f>
        <v>11.600833333333334</v>
      </c>
    </row>
    <row r="8" spans="1:14" x14ac:dyDescent="0.2">
      <c r="A8" s="34">
        <v>1998</v>
      </c>
      <c r="B8" s="5">
        <v>1.19</v>
      </c>
      <c r="C8" s="2">
        <v>4.71</v>
      </c>
      <c r="D8" s="2">
        <v>5.65</v>
      </c>
      <c r="E8" s="2">
        <v>15.03</v>
      </c>
      <c r="F8" s="2">
        <v>19.8</v>
      </c>
      <c r="G8" s="2">
        <v>22.7</v>
      </c>
      <c r="H8" s="2">
        <v>22.74</v>
      </c>
      <c r="I8" s="2">
        <v>23.19</v>
      </c>
      <c r="J8" s="2">
        <v>16.600000000000001</v>
      </c>
      <c r="K8" s="2">
        <v>9.93</v>
      </c>
      <c r="L8" s="2">
        <v>1.5</v>
      </c>
      <c r="M8" s="4">
        <v>-1.45</v>
      </c>
      <c r="N8" s="6">
        <f>AVERAGE(B8:M8)</f>
        <v>11.799166666666666</v>
      </c>
    </row>
    <row r="9" spans="1:14" x14ac:dyDescent="0.2">
      <c r="A9" s="34">
        <v>1999</v>
      </c>
      <c r="B9" s="5">
        <v>0.19</v>
      </c>
      <c r="C9" s="2">
        <v>0</v>
      </c>
      <c r="D9" s="2">
        <v>8</v>
      </c>
      <c r="E9" s="2">
        <v>13.86</v>
      </c>
      <c r="F9" s="2">
        <v>19.64</v>
      </c>
      <c r="G9" s="2">
        <v>20.260000000000002</v>
      </c>
      <c r="H9" s="2">
        <v>24.12</v>
      </c>
      <c r="I9" s="2">
        <v>22.35</v>
      </c>
      <c r="J9" s="2">
        <v>22.1</v>
      </c>
      <c r="K9" s="2">
        <v>10.87</v>
      </c>
      <c r="L9" s="2">
        <v>3.33</v>
      </c>
      <c r="M9" s="4">
        <v>-0.38</v>
      </c>
      <c r="N9" s="6">
        <f>AVERAGE(B9:M9)</f>
        <v>12.028333333333336</v>
      </c>
    </row>
    <row r="10" spans="1:14" x14ac:dyDescent="0.2">
      <c r="A10" s="34">
        <v>2000</v>
      </c>
      <c r="B10" s="5">
        <v>-2.09</v>
      </c>
      <c r="C10" s="2">
        <v>3.34</v>
      </c>
      <c r="D10" s="2">
        <v>6.1</v>
      </c>
      <c r="E10" s="2">
        <v>17.66</v>
      </c>
      <c r="F10" s="2">
        <v>21.45</v>
      </c>
      <c r="G10" s="2">
        <v>22.73</v>
      </c>
      <c r="H10" s="2">
        <v>19.899999999999999</v>
      </c>
      <c r="I10" s="2">
        <v>24.96</v>
      </c>
      <c r="J10" s="2">
        <v>17.23</v>
      </c>
      <c r="K10" s="2">
        <v>14.48</v>
      </c>
      <c r="L10" s="2">
        <v>8.16</v>
      </c>
      <c r="M10" s="4">
        <v>1.77</v>
      </c>
      <c r="N10" s="6">
        <f>AVERAGE(B10:M10)</f>
        <v>12.974166666666667</v>
      </c>
    </row>
    <row r="11" spans="1:14" x14ac:dyDescent="0.2">
      <c r="A11" s="34">
        <v>2001</v>
      </c>
      <c r="B11" s="5">
        <v>0.06</v>
      </c>
      <c r="C11" s="2">
        <v>1.93</v>
      </c>
      <c r="D11" s="2">
        <v>5.32</v>
      </c>
      <c r="E11" s="2">
        <v>11.56</v>
      </c>
      <c r="F11" s="2">
        <v>20.61</v>
      </c>
      <c r="G11" s="2">
        <v>19.600000000000001</v>
      </c>
      <c r="H11" s="2">
        <v>23.87</v>
      </c>
      <c r="I11" s="2">
        <v>24.84</v>
      </c>
      <c r="J11" s="2">
        <v>14.86</v>
      </c>
      <c r="K11" s="2">
        <v>14.65</v>
      </c>
      <c r="L11" s="2">
        <v>2.2000000000000002</v>
      </c>
      <c r="M11" s="4">
        <v>-2.94</v>
      </c>
      <c r="N11" s="6">
        <f>AVERAGE(B11:M11)</f>
        <v>11.38</v>
      </c>
    </row>
    <row r="12" spans="1:14" x14ac:dyDescent="0.2">
      <c r="A12" s="34">
        <v>2002</v>
      </c>
      <c r="B12" s="5">
        <v>-1.55</v>
      </c>
      <c r="C12" s="2">
        <v>4.82</v>
      </c>
      <c r="D12" s="2">
        <v>8.06</v>
      </c>
      <c r="E12" s="2">
        <v>12.2</v>
      </c>
      <c r="F12" s="2">
        <v>22.45</v>
      </c>
      <c r="G12" s="2">
        <v>23.7</v>
      </c>
      <c r="H12" s="2">
        <v>24.74</v>
      </c>
      <c r="I12" s="2">
        <v>25.45</v>
      </c>
      <c r="J12" s="2">
        <v>16.829999999999998</v>
      </c>
      <c r="K12" s="2">
        <v>9.3000000000000007</v>
      </c>
      <c r="L12" s="2">
        <v>5.93</v>
      </c>
      <c r="M12" s="4">
        <v>-2.2200000000000002</v>
      </c>
      <c r="N12" s="6">
        <f>AVERAGE(B12:M12)</f>
        <v>12.475833333333334</v>
      </c>
    </row>
    <row r="13" spans="1:14" x14ac:dyDescent="0.2">
      <c r="A13" s="34">
        <v>2003</v>
      </c>
      <c r="B13" s="5">
        <v>-1.84</v>
      </c>
      <c r="C13" s="2">
        <v>-0.75</v>
      </c>
      <c r="D13" s="2">
        <v>7.19</v>
      </c>
      <c r="E13" s="2">
        <v>12.17</v>
      </c>
      <c r="F13" s="2">
        <v>20.45</v>
      </c>
      <c r="G13" s="2">
        <v>25.77</v>
      </c>
      <c r="H13" s="2">
        <v>24.22</v>
      </c>
      <c r="I13" s="2">
        <v>26.84</v>
      </c>
      <c r="J13" s="2">
        <v>18.73</v>
      </c>
      <c r="K13" s="2">
        <v>7.48</v>
      </c>
      <c r="L13" s="2">
        <v>7.17</v>
      </c>
      <c r="M13" s="4">
        <v>0.16</v>
      </c>
      <c r="N13" s="6">
        <f>AVERAGE(B13:M13)</f>
        <v>12.299166666666665</v>
      </c>
    </row>
    <row r="14" spans="1:14" x14ac:dyDescent="0.2">
      <c r="A14" s="34">
        <v>2004</v>
      </c>
      <c r="B14" s="5">
        <v>-3.23</v>
      </c>
      <c r="C14" s="2">
        <v>1.69</v>
      </c>
      <c r="D14" s="2">
        <v>6.1</v>
      </c>
      <c r="E14" s="2">
        <v>13.47</v>
      </c>
      <c r="F14" s="2">
        <v>16.899999999999999</v>
      </c>
      <c r="G14" s="2">
        <v>21.1</v>
      </c>
      <c r="H14" s="2">
        <v>22.81</v>
      </c>
      <c r="I14" s="2">
        <v>24.23</v>
      </c>
      <c r="J14" s="2">
        <v>17.899999999999999</v>
      </c>
      <c r="K14" s="2">
        <v>12.74</v>
      </c>
      <c r="L14" s="2">
        <v>4.47</v>
      </c>
      <c r="M14" s="4">
        <v>-0.03</v>
      </c>
      <c r="N14" s="6">
        <f>AVERAGE(B14:M14)</f>
        <v>11.512500000000001</v>
      </c>
    </row>
    <row r="15" spans="1:14" x14ac:dyDescent="0.2">
      <c r="A15" s="34">
        <v>2005</v>
      </c>
      <c r="B15" s="5">
        <v>0.97</v>
      </c>
      <c r="C15" s="2">
        <v>-1.18</v>
      </c>
      <c r="D15" s="2">
        <v>4.7699999999999996</v>
      </c>
      <c r="E15" s="2">
        <v>15</v>
      </c>
      <c r="F15" s="2">
        <v>18.87</v>
      </c>
      <c r="G15" s="2">
        <v>21.87</v>
      </c>
      <c r="H15" s="2">
        <v>22.52</v>
      </c>
      <c r="I15" s="2">
        <v>21.68</v>
      </c>
      <c r="J15" s="2">
        <v>19.670000000000002</v>
      </c>
      <c r="K15" s="2">
        <v>13.52</v>
      </c>
      <c r="L15" s="2">
        <v>3.43</v>
      </c>
      <c r="M15" s="4">
        <v>-0.48</v>
      </c>
      <c r="N15" s="6">
        <v>11.79</v>
      </c>
    </row>
    <row r="16" spans="1:14" x14ac:dyDescent="0.2">
      <c r="A16" s="34">
        <v>2006</v>
      </c>
      <c r="B16" s="3">
        <v>-3.38</v>
      </c>
      <c r="C16" s="1">
        <v>-0.19</v>
      </c>
      <c r="D16" s="2">
        <v>2.9</v>
      </c>
      <c r="E16" s="2">
        <v>13.3</v>
      </c>
      <c r="F16" s="2">
        <v>17.600000000000001</v>
      </c>
      <c r="G16" s="2">
        <v>22.1</v>
      </c>
      <c r="H16" s="2">
        <v>27.9</v>
      </c>
      <c r="I16" s="2">
        <v>19.100000000000001</v>
      </c>
      <c r="J16" s="2">
        <v>21.6</v>
      </c>
      <c r="K16" s="2">
        <v>14.8</v>
      </c>
      <c r="L16" s="2">
        <v>7.6</v>
      </c>
      <c r="M16" s="4">
        <v>4</v>
      </c>
      <c r="N16" s="6">
        <v>12.3</v>
      </c>
    </row>
    <row r="17" spans="1:14" x14ac:dyDescent="0.2">
      <c r="A17" s="34">
        <v>2007</v>
      </c>
      <c r="B17" s="5">
        <v>4.2</v>
      </c>
      <c r="C17" s="2">
        <v>4.8</v>
      </c>
      <c r="D17" s="2">
        <v>9</v>
      </c>
      <c r="E17" s="2">
        <v>16.3</v>
      </c>
      <c r="F17" s="2">
        <v>19.8</v>
      </c>
      <c r="G17" s="2">
        <v>23.4</v>
      </c>
      <c r="H17" s="2">
        <v>22.3</v>
      </c>
      <c r="I17" s="2">
        <v>23.1</v>
      </c>
      <c r="J17" s="2">
        <v>15.6</v>
      </c>
      <c r="K17" s="2">
        <v>10.5</v>
      </c>
      <c r="L17" s="2">
        <v>3.2</v>
      </c>
      <c r="M17" s="4">
        <v>0.5</v>
      </c>
      <c r="N17" s="6">
        <v>12.8</v>
      </c>
    </row>
    <row r="18" spans="1:14" x14ac:dyDescent="0.2">
      <c r="A18" s="34">
        <v>2008</v>
      </c>
      <c r="B18" s="5">
        <v>2.9</v>
      </c>
      <c r="C18" s="2">
        <v>5.5</v>
      </c>
      <c r="D18" s="2">
        <v>6.4</v>
      </c>
      <c r="E18" s="2">
        <v>12.2</v>
      </c>
      <c r="F18" s="2">
        <v>18.7</v>
      </c>
      <c r="G18" s="2">
        <v>22.9</v>
      </c>
      <c r="H18" s="2">
        <v>22.7</v>
      </c>
      <c r="I18" s="2">
        <v>22.3</v>
      </c>
      <c r="J18" s="2">
        <v>16.3</v>
      </c>
      <c r="K18" s="2">
        <v>11.6</v>
      </c>
      <c r="L18" s="2">
        <v>7.1</v>
      </c>
      <c r="M18" s="4">
        <v>2.5</v>
      </c>
      <c r="N18" s="6">
        <v>12.6</v>
      </c>
    </row>
    <row r="19" spans="1:14" x14ac:dyDescent="0.2">
      <c r="A19" s="34">
        <v>2009</v>
      </c>
      <c r="B19" s="5">
        <v>-2</v>
      </c>
      <c r="C19" s="2">
        <v>1.3</v>
      </c>
      <c r="D19" s="2">
        <v>6.4</v>
      </c>
      <c r="E19" s="2">
        <v>18.3</v>
      </c>
      <c r="F19" s="2">
        <v>17.7</v>
      </c>
      <c r="G19" s="2">
        <v>18.100000000000001</v>
      </c>
      <c r="H19" s="2">
        <v>22.3</v>
      </c>
      <c r="I19" s="2">
        <v>24.4</v>
      </c>
      <c r="J19" s="2">
        <v>20.100000000000001</v>
      </c>
      <c r="K19" s="2">
        <v>9.8000000000000007</v>
      </c>
      <c r="L19" s="2">
        <v>7.8</v>
      </c>
      <c r="M19" s="4">
        <v>0.2</v>
      </c>
      <c r="N19" s="6">
        <v>12.1</v>
      </c>
    </row>
    <row r="20" spans="1:14" x14ac:dyDescent="0.2">
      <c r="A20" s="34">
        <v>2010</v>
      </c>
      <c r="B20" s="5">
        <v>-2.8</v>
      </c>
      <c r="C20" s="2">
        <v>1.2</v>
      </c>
      <c r="D20" s="2">
        <v>6.2</v>
      </c>
      <c r="E20" s="2">
        <v>13.8</v>
      </c>
      <c r="F20" s="2">
        <v>15.1</v>
      </c>
      <c r="G20" s="2">
        <v>21.4</v>
      </c>
      <c r="H20" s="2">
        <v>24.3</v>
      </c>
      <c r="I20" s="2">
        <v>21.3</v>
      </c>
      <c r="J20" s="2">
        <v>15.7</v>
      </c>
      <c r="K20" s="2">
        <v>10.8</v>
      </c>
      <c r="L20" s="2">
        <v>7.1</v>
      </c>
      <c r="M20" s="4">
        <v>-2.8</v>
      </c>
      <c r="N20" s="6">
        <v>10.9</v>
      </c>
    </row>
    <row r="21" spans="1:14" x14ac:dyDescent="0.2">
      <c r="A21" s="34">
        <v>2011</v>
      </c>
      <c r="B21" s="5">
        <v>0.5</v>
      </c>
      <c r="C21" s="2">
        <v>0.6</v>
      </c>
      <c r="D21" s="2">
        <v>9</v>
      </c>
      <c r="E21" s="2">
        <v>15.6</v>
      </c>
      <c r="F21" s="2">
        <v>18.7</v>
      </c>
      <c r="G21" s="2">
        <v>21.7</v>
      </c>
      <c r="H21" s="2">
        <v>20.9</v>
      </c>
      <c r="I21" s="2">
        <v>23</v>
      </c>
      <c r="J21" s="2">
        <v>20</v>
      </c>
      <c r="K21" s="2">
        <v>11.9</v>
      </c>
      <c r="L21" s="2">
        <v>5.9</v>
      </c>
      <c r="M21" s="4">
        <v>2.9</v>
      </c>
      <c r="N21" s="6">
        <v>12.6</v>
      </c>
    </row>
    <row r="22" spans="1:14" x14ac:dyDescent="0.2">
      <c r="A22" s="34">
        <v>2012</v>
      </c>
      <c r="B22" s="5">
        <v>0.8</v>
      </c>
      <c r="C22" s="2">
        <v>-3</v>
      </c>
      <c r="D22" s="2">
        <v>9.9</v>
      </c>
      <c r="E22" s="2">
        <v>12.9</v>
      </c>
      <c r="F22" s="2">
        <v>19.899999999999999</v>
      </c>
      <c r="G22" s="2">
        <v>20.2</v>
      </c>
      <c r="H22" s="2">
        <v>23</v>
      </c>
      <c r="I22" s="2">
        <v>22.9</v>
      </c>
      <c r="J22" s="2">
        <v>17.5</v>
      </c>
      <c r="K22" s="2">
        <v>11</v>
      </c>
      <c r="L22" s="2">
        <v>7.4</v>
      </c>
      <c r="M22" s="8">
        <v>-0.16</v>
      </c>
      <c r="N22" s="7">
        <v>11.95</v>
      </c>
    </row>
    <row r="23" spans="1:14" x14ac:dyDescent="0.2">
      <c r="A23" s="34">
        <v>2013</v>
      </c>
      <c r="B23" s="5">
        <v>-1</v>
      </c>
      <c r="C23" s="2">
        <v>0.9</v>
      </c>
      <c r="D23" s="2">
        <v>1.7</v>
      </c>
      <c r="E23" s="2">
        <v>11.9</v>
      </c>
      <c r="F23" s="2">
        <v>16.2</v>
      </c>
      <c r="G23" s="2">
        <v>20.5</v>
      </c>
      <c r="H23" s="2">
        <v>24.7</v>
      </c>
      <c r="I23" s="2">
        <v>23</v>
      </c>
      <c r="J23" s="2">
        <v>15.7</v>
      </c>
      <c r="K23" s="2">
        <v>13.7</v>
      </c>
      <c r="L23" s="2">
        <v>6.3</v>
      </c>
      <c r="M23" s="4">
        <v>3</v>
      </c>
      <c r="N23" s="6">
        <v>11.4</v>
      </c>
    </row>
    <row r="24" spans="1:14" x14ac:dyDescent="0.2">
      <c r="A24" s="34">
        <v>2014</v>
      </c>
      <c r="B24" s="5">
        <v>2.2999999999999998</v>
      </c>
      <c r="C24" s="2">
        <v>5.9</v>
      </c>
      <c r="D24" s="2">
        <v>12.1</v>
      </c>
      <c r="E24" s="2">
        <v>14.9</v>
      </c>
      <c r="F24" s="2">
        <v>16</v>
      </c>
      <c r="G24" s="2">
        <v>20.8</v>
      </c>
      <c r="H24" s="2">
        <v>24.5</v>
      </c>
      <c r="I24" s="2">
        <v>20.3</v>
      </c>
      <c r="J24" s="2">
        <v>18.8</v>
      </c>
      <c r="K24" s="2">
        <v>13.4</v>
      </c>
      <c r="L24" s="2">
        <v>8.4</v>
      </c>
      <c r="M24" s="4">
        <v>2.8</v>
      </c>
      <c r="N24" s="6">
        <v>13.4</v>
      </c>
    </row>
    <row r="25" spans="1:14" x14ac:dyDescent="0.2">
      <c r="A25" s="34">
        <v>2015</v>
      </c>
      <c r="B25" s="5">
        <v>2.2999999999999998</v>
      </c>
      <c r="C25" s="2">
        <v>2.7</v>
      </c>
      <c r="D25" s="2">
        <v>8.3000000000000007</v>
      </c>
      <c r="E25" s="2">
        <v>12.9</v>
      </c>
      <c r="F25" s="2">
        <v>16.899999999999999</v>
      </c>
      <c r="G25" s="2">
        <v>20.100000000000001</v>
      </c>
      <c r="H25" s="2">
        <v>25.1</v>
      </c>
      <c r="I25" s="2">
        <v>26.9</v>
      </c>
      <c r="J25" s="2">
        <v>18.600000000000001</v>
      </c>
      <c r="K25" s="2">
        <v>11.6</v>
      </c>
      <c r="L25" s="2">
        <v>8.1999999999999993</v>
      </c>
      <c r="M25" s="4">
        <v>5.4</v>
      </c>
      <c r="N25" s="6">
        <v>13.3</v>
      </c>
    </row>
    <row r="26" spans="1:14" x14ac:dyDescent="0.2">
      <c r="A26" s="34">
        <v>2016</v>
      </c>
      <c r="B26" s="5">
        <v>0</v>
      </c>
      <c r="C26" s="2">
        <v>5.0999999999999996</v>
      </c>
      <c r="D26" s="2">
        <v>6.6</v>
      </c>
      <c r="E26" s="2">
        <v>12.4</v>
      </c>
      <c r="F26" s="2">
        <v>18.899999999999999</v>
      </c>
      <c r="G26" s="2">
        <v>21.7</v>
      </c>
      <c r="H26" s="2">
        <v>23.4</v>
      </c>
      <c r="I26" s="2">
        <v>22.2</v>
      </c>
      <c r="J26" s="2">
        <v>21.9</v>
      </c>
      <c r="K26" s="2">
        <v>10.199999999999999</v>
      </c>
      <c r="L26" s="2">
        <v>4.7</v>
      </c>
      <c r="M26" s="4">
        <v>0.6</v>
      </c>
      <c r="N26" s="7">
        <v>12.32</v>
      </c>
    </row>
    <row r="27" spans="1:14" x14ac:dyDescent="0.2">
      <c r="A27" s="34">
        <v>2017</v>
      </c>
      <c r="B27" s="5">
        <v>-3.2</v>
      </c>
      <c r="C27" s="2">
        <v>3.4</v>
      </c>
      <c r="D27" s="2">
        <v>9.8000000000000007</v>
      </c>
      <c r="E27" s="2">
        <v>10.7</v>
      </c>
      <c r="F27" s="2">
        <v>18.2</v>
      </c>
      <c r="G27" s="2">
        <v>22.8</v>
      </c>
      <c r="H27" s="2">
        <v>23.4</v>
      </c>
      <c r="I27" s="2">
        <v>23.7</v>
      </c>
      <c r="J27" s="2">
        <v>15.5</v>
      </c>
      <c r="K27" s="2">
        <v>12.6</v>
      </c>
      <c r="L27" s="2">
        <v>5.5</v>
      </c>
      <c r="M27" s="4">
        <v>1.9</v>
      </c>
      <c r="N27" s="6">
        <v>12.1</v>
      </c>
    </row>
    <row r="28" spans="1:14" x14ac:dyDescent="0.2">
      <c r="A28" s="38">
        <v>2018</v>
      </c>
      <c r="B28" s="39">
        <v>2.6</v>
      </c>
      <c r="C28" s="40">
        <v>-0.2</v>
      </c>
      <c r="D28" s="40">
        <v>3.8</v>
      </c>
      <c r="E28" s="40">
        <v>18.899999999999999</v>
      </c>
      <c r="F28" s="40">
        <v>21.6</v>
      </c>
      <c r="G28" s="40">
        <v>22</v>
      </c>
      <c r="H28" s="40">
        <v>24.9</v>
      </c>
      <c r="I28" s="40">
        <v>27.1</v>
      </c>
      <c r="J28" s="40">
        <v>21</v>
      </c>
      <c r="K28" s="40">
        <v>15.2</v>
      </c>
      <c r="L28" s="40">
        <v>7.5</v>
      </c>
      <c r="M28" s="41">
        <v>2.2000000000000002</v>
      </c>
      <c r="N28" s="42">
        <v>14</v>
      </c>
    </row>
    <row r="29" spans="1:14" x14ac:dyDescent="0.2">
      <c r="A29" s="38">
        <v>2019</v>
      </c>
      <c r="B29" s="39">
        <v>0.3</v>
      </c>
      <c r="C29" s="40">
        <v>5.04</v>
      </c>
      <c r="D29" s="40">
        <v>9.81</v>
      </c>
      <c r="E29" s="40">
        <v>14.99</v>
      </c>
      <c r="F29" s="40">
        <v>15.14</v>
      </c>
      <c r="G29" s="40">
        <v>26.4</v>
      </c>
      <c r="H29" s="40">
        <v>23.89</v>
      </c>
      <c r="I29" s="40">
        <v>24.07</v>
      </c>
      <c r="J29" s="40">
        <v>18.190000000000001</v>
      </c>
      <c r="K29" s="40">
        <v>14.44</v>
      </c>
      <c r="L29" s="40">
        <v>8.33</v>
      </c>
      <c r="M29" s="41">
        <v>3.55</v>
      </c>
      <c r="N29" s="43">
        <v>13.72</v>
      </c>
    </row>
    <row r="30" spans="1:14" x14ac:dyDescent="0.2">
      <c r="A30" s="38">
        <v>2020</v>
      </c>
      <c r="B30" s="39">
        <v>1.73</v>
      </c>
      <c r="C30" s="40">
        <v>5.38</v>
      </c>
      <c r="D30" s="40">
        <v>8.36</v>
      </c>
      <c r="E30" s="40">
        <v>15.77</v>
      </c>
      <c r="F30" s="40">
        <v>15.85</v>
      </c>
      <c r="G30" s="40">
        <v>20.239999999999998</v>
      </c>
      <c r="H30" s="40">
        <v>22.65</v>
      </c>
      <c r="I30" s="40">
        <v>24.34</v>
      </c>
      <c r="J30" s="40">
        <v>19.53</v>
      </c>
      <c r="K30" s="40">
        <v>12.34</v>
      </c>
      <c r="L30" s="40">
        <v>6.2</v>
      </c>
      <c r="M30" s="41">
        <v>3.7</v>
      </c>
      <c r="N30" s="43">
        <v>13.01</v>
      </c>
    </row>
    <row r="31" spans="1:14" x14ac:dyDescent="0.2">
      <c r="A31" s="38">
        <v>2021</v>
      </c>
      <c r="B31" s="39">
        <v>0.52</v>
      </c>
      <c r="C31" s="40">
        <v>1.67</v>
      </c>
      <c r="D31" s="40">
        <v>6.75</v>
      </c>
      <c r="E31" s="40">
        <v>9.6199999999999992</v>
      </c>
      <c r="F31" s="40">
        <v>14.51</v>
      </c>
      <c r="G31" s="40">
        <v>23.94</v>
      </c>
      <c r="H31" s="40">
        <v>23.35</v>
      </c>
      <c r="I31" s="40">
        <v>20.12</v>
      </c>
      <c r="J31" s="40">
        <v>19.37</v>
      </c>
      <c r="K31" s="40">
        <v>13.07</v>
      </c>
      <c r="L31" s="40">
        <v>5.83</v>
      </c>
      <c r="M31" s="41">
        <v>1.05</v>
      </c>
      <c r="N31" s="42">
        <v>11.7</v>
      </c>
    </row>
    <row r="32" spans="1:14" x14ac:dyDescent="0.2">
      <c r="A32" s="38">
        <v>2022</v>
      </c>
      <c r="B32" s="39">
        <v>1.77</v>
      </c>
      <c r="C32" s="40">
        <v>5.09</v>
      </c>
      <c r="D32" s="40">
        <v>9.82</v>
      </c>
      <c r="E32" s="40">
        <v>10.62</v>
      </c>
      <c r="F32" s="40">
        <v>19.05</v>
      </c>
      <c r="G32" s="40">
        <v>23.88</v>
      </c>
      <c r="H32" s="40">
        <v>23.65</v>
      </c>
      <c r="I32" s="40">
        <v>24.75</v>
      </c>
      <c r="J32" s="40">
        <v>16.649999999999999</v>
      </c>
      <c r="K32" s="40">
        <v>15.32</v>
      </c>
      <c r="L32" s="40">
        <v>6.51</v>
      </c>
      <c r="M32" s="41">
        <v>1.73</v>
      </c>
      <c r="N32" s="43">
        <v>13.29</v>
      </c>
    </row>
    <row r="33" spans="1:14" x14ac:dyDescent="0.2">
      <c r="A33" s="38">
        <v>2023</v>
      </c>
      <c r="B33" s="39">
        <v>3.58</v>
      </c>
      <c r="C33" s="40">
        <v>3.23</v>
      </c>
      <c r="D33" s="40">
        <v>8.15</v>
      </c>
      <c r="E33" s="40">
        <v>10.47</v>
      </c>
      <c r="F33" s="40">
        <v>17.02</v>
      </c>
      <c r="G33" s="40">
        <v>22.42</v>
      </c>
      <c r="H33" s="40">
        <v>24.81</v>
      </c>
      <c r="I33" s="40">
        <v>23.06</v>
      </c>
      <c r="J33" s="40">
        <v>22.86</v>
      </c>
      <c r="K33" s="40">
        <v>14.67</v>
      </c>
      <c r="L33" s="40">
        <v>5.94</v>
      </c>
      <c r="M33" s="41">
        <v>3.26</v>
      </c>
      <c r="N33" s="43">
        <v>13.35</v>
      </c>
    </row>
    <row r="34" spans="1:14" x14ac:dyDescent="0.2">
      <c r="A34" s="38">
        <v>2024</v>
      </c>
      <c r="B34" s="39">
        <v>1.59</v>
      </c>
      <c r="C34" s="40">
        <v>7.86</v>
      </c>
      <c r="D34" s="40">
        <v>11.44</v>
      </c>
      <c r="E34" s="40">
        <v>15.05</v>
      </c>
      <c r="F34" s="40">
        <v>20.61</v>
      </c>
      <c r="G34" s="40">
        <v>23.53</v>
      </c>
      <c r="H34" s="40">
        <v>24.56</v>
      </c>
      <c r="I34" s="40">
        <v>25.02</v>
      </c>
      <c r="J34" s="40">
        <v>19.850000000000001</v>
      </c>
      <c r="K34" s="40">
        <v>13.21</v>
      </c>
      <c r="L34" s="40">
        <v>5.62</v>
      </c>
      <c r="M34" s="41">
        <v>2.2599999999999998</v>
      </c>
      <c r="N34" s="43">
        <v>14.23</v>
      </c>
    </row>
    <row r="35" spans="1:14" x14ac:dyDescent="0.2">
      <c r="A35" s="38">
        <v>2025</v>
      </c>
      <c r="B35" s="39">
        <v>1.81</v>
      </c>
      <c r="C35" s="40">
        <v>3.16</v>
      </c>
      <c r="D35" s="40">
        <v>10.76</v>
      </c>
      <c r="E35" s="40"/>
      <c r="F35" s="40"/>
      <c r="G35" s="40"/>
      <c r="H35" s="40"/>
      <c r="I35" s="40"/>
      <c r="J35" s="40"/>
      <c r="K35" s="40"/>
      <c r="L35" s="40"/>
      <c r="M35" s="41"/>
      <c r="N35" s="42"/>
    </row>
    <row r="36" spans="1:14" x14ac:dyDescent="0.2">
      <c r="A36" s="38">
        <v>2026</v>
      </c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1"/>
      <c r="N36" s="42"/>
    </row>
    <row r="37" spans="1:14" x14ac:dyDescent="0.2">
      <c r="A37" s="38">
        <v>2027</v>
      </c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1"/>
      <c r="N37" s="42"/>
    </row>
    <row r="38" spans="1:14" x14ac:dyDescent="0.2">
      <c r="A38" s="38">
        <v>2028</v>
      </c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1"/>
      <c r="N38" s="42"/>
    </row>
    <row r="39" spans="1:14" x14ac:dyDescent="0.2">
      <c r="A39" s="38">
        <v>2029</v>
      </c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1"/>
      <c r="N39" s="42"/>
    </row>
    <row r="40" spans="1:14" ht="13.5" thickBot="1" x14ac:dyDescent="0.25">
      <c r="A40" s="35">
        <v>2030</v>
      </c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1"/>
      <c r="N40" s="37"/>
    </row>
    <row r="41" spans="1:14" ht="13.5" thickBot="1" x14ac:dyDescent="0.25"/>
    <row r="42" spans="1:14" x14ac:dyDescent="0.2">
      <c r="A42" s="24" t="s">
        <v>13</v>
      </c>
      <c r="B42" s="16">
        <f>MIN(B3:B35)</f>
        <v>-3.38</v>
      </c>
      <c r="C42" s="12">
        <f>MIN(C3:C35)</f>
        <v>-3</v>
      </c>
      <c r="D42" s="12">
        <f>MIN(D3:D35)</f>
        <v>1.7</v>
      </c>
      <c r="E42" s="12">
        <f t="shared" ref="D42:G42" si="0">MIN(E3:E34)</f>
        <v>9.6</v>
      </c>
      <c r="F42" s="12">
        <f t="shared" si="0"/>
        <v>14.51</v>
      </c>
      <c r="G42" s="12">
        <f t="shared" si="0"/>
        <v>18.100000000000001</v>
      </c>
      <c r="H42" s="12">
        <f t="shared" ref="H42:M42" si="1">MIN(H3:H34)</f>
        <v>19.899999999999999</v>
      </c>
      <c r="I42" s="12">
        <f t="shared" si="1"/>
        <v>19.100000000000001</v>
      </c>
      <c r="J42" s="12">
        <f t="shared" si="1"/>
        <v>13.16</v>
      </c>
      <c r="K42" s="12">
        <f t="shared" si="1"/>
        <v>7.48</v>
      </c>
      <c r="L42" s="12">
        <f t="shared" si="1"/>
        <v>1.26</v>
      </c>
      <c r="M42" s="13">
        <f t="shared" si="1"/>
        <v>-3.67</v>
      </c>
    </row>
    <row r="43" spans="1:14" x14ac:dyDescent="0.2">
      <c r="A43" s="25" t="s">
        <v>14</v>
      </c>
      <c r="B43" s="17">
        <f>MAX(B3:B35)</f>
        <v>4.2</v>
      </c>
      <c r="C43" s="2">
        <f>MAX(C3:C35)</f>
        <v>7.86</v>
      </c>
      <c r="D43" s="2">
        <f>MAX(D3:D35)</f>
        <v>12.1</v>
      </c>
      <c r="E43" s="2">
        <f t="shared" ref="D43:G43" si="2">MAX(E3:E34)</f>
        <v>18.899999999999999</v>
      </c>
      <c r="F43" s="2">
        <f t="shared" si="2"/>
        <v>22.45</v>
      </c>
      <c r="G43" s="2">
        <f t="shared" si="2"/>
        <v>26.4</v>
      </c>
      <c r="H43" s="2">
        <f t="shared" ref="H43:M43" si="3">MAX(H3:H34)</f>
        <v>27.9</v>
      </c>
      <c r="I43" s="2">
        <f t="shared" si="3"/>
        <v>27.1</v>
      </c>
      <c r="J43" s="2">
        <f t="shared" si="3"/>
        <v>22.86</v>
      </c>
      <c r="K43" s="2">
        <f t="shared" si="3"/>
        <v>15.32</v>
      </c>
      <c r="L43" s="2">
        <f t="shared" si="3"/>
        <v>8.4</v>
      </c>
      <c r="M43" s="15">
        <f t="shared" si="3"/>
        <v>5.4</v>
      </c>
    </row>
    <row r="44" spans="1:14" ht="13.5" thickBot="1" x14ac:dyDescent="0.25">
      <c r="A44" s="26" t="s">
        <v>15</v>
      </c>
      <c r="B44" s="18">
        <f>AVERAGE(B7:B31)</f>
        <v>-0.13320000000000004</v>
      </c>
      <c r="C44" s="10">
        <f t="shared" ref="C44:M44" si="4">AVERAGE(C7:C31)</f>
        <v>2.3064</v>
      </c>
      <c r="D44" s="10">
        <f t="shared" si="4"/>
        <v>6.9924000000000026</v>
      </c>
      <c r="E44" s="10">
        <f t="shared" si="4"/>
        <v>13.8012</v>
      </c>
      <c r="F44" s="10">
        <f t="shared" si="4"/>
        <v>18.361199999999997</v>
      </c>
      <c r="G44" s="10">
        <f t="shared" si="4"/>
        <v>21.953600000000002</v>
      </c>
      <c r="H44" s="10">
        <f t="shared" si="4"/>
        <v>23.448399999999996</v>
      </c>
      <c r="I44" s="10">
        <f t="shared" si="4"/>
        <v>23.459600000000002</v>
      </c>
      <c r="J44" s="10">
        <f t="shared" si="4"/>
        <v>18.357600000000001</v>
      </c>
      <c r="K44" s="10">
        <f t="shared" si="4"/>
        <v>11.955199999999998</v>
      </c>
      <c r="L44" s="10">
        <f t="shared" si="4"/>
        <v>5.9232000000000005</v>
      </c>
      <c r="M44" s="27">
        <f t="shared" si="4"/>
        <v>1.0859999999999999</v>
      </c>
    </row>
  </sheetData>
  <mergeCells count="1">
    <mergeCell ref="A1:M1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N41"/>
  <sheetViews>
    <sheetView workbookViewId="0">
      <selection activeCell="E32" sqref="E32"/>
    </sheetView>
  </sheetViews>
  <sheetFormatPr defaultRowHeight="12.75" x14ac:dyDescent="0.2"/>
  <cols>
    <col min="1" max="1" width="17.85546875" customWidth="1"/>
  </cols>
  <sheetData>
    <row r="1" spans="1:14" ht="13.5" thickBot="1" x14ac:dyDescent="0.25">
      <c r="A1" s="50" t="s">
        <v>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ht="13.5" thickBot="1" x14ac:dyDescent="0.25">
      <c r="A2" s="19"/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7</v>
      </c>
      <c r="J2" s="20" t="s">
        <v>8</v>
      </c>
      <c r="K2" s="20" t="s">
        <v>9</v>
      </c>
      <c r="L2" s="20" t="s">
        <v>10</v>
      </c>
      <c r="M2" s="21" t="s">
        <v>11</v>
      </c>
      <c r="N2" s="19" t="s">
        <v>12</v>
      </c>
    </row>
    <row r="3" spans="1:14" x14ac:dyDescent="0.2">
      <c r="A3" s="29">
        <v>1996</v>
      </c>
      <c r="B3" s="16"/>
      <c r="C3" s="12"/>
      <c r="D3" s="12">
        <v>-2.5099999999999998</v>
      </c>
      <c r="E3" s="12">
        <v>6.63</v>
      </c>
      <c r="F3" s="12">
        <v>12.45</v>
      </c>
      <c r="G3" s="12">
        <v>15.5</v>
      </c>
      <c r="H3" s="12">
        <v>15.419</v>
      </c>
      <c r="I3" s="12">
        <v>16.059999999999999</v>
      </c>
      <c r="J3" s="12">
        <v>9.0299999999999994</v>
      </c>
      <c r="K3" s="12">
        <v>7.71</v>
      </c>
      <c r="L3" s="12">
        <v>3.67</v>
      </c>
      <c r="M3" s="13">
        <v>-6.35</v>
      </c>
      <c r="N3" s="28"/>
    </row>
    <row r="4" spans="1:14" x14ac:dyDescent="0.2">
      <c r="A4" s="30">
        <v>1997</v>
      </c>
      <c r="B4" s="17">
        <v>-4.9400000000000004</v>
      </c>
      <c r="C4" s="2">
        <v>-1.71</v>
      </c>
      <c r="D4" s="2">
        <v>1.23</v>
      </c>
      <c r="E4" s="2">
        <v>4.33</v>
      </c>
      <c r="F4" s="2">
        <v>12.35</v>
      </c>
      <c r="G4" s="2">
        <v>16.73</v>
      </c>
      <c r="H4" s="2">
        <v>16.55</v>
      </c>
      <c r="I4" s="2">
        <v>18.23</v>
      </c>
      <c r="J4" s="2">
        <v>12.33</v>
      </c>
      <c r="K4" s="2">
        <v>3.81</v>
      </c>
      <c r="L4" s="2">
        <v>1.43</v>
      </c>
      <c r="M4" s="15">
        <v>-0.42</v>
      </c>
      <c r="N4" s="6">
        <f>AVERAGE(B4:M4)</f>
        <v>6.660000000000001</v>
      </c>
    </row>
    <row r="5" spans="1:14" x14ac:dyDescent="0.2">
      <c r="A5" s="30">
        <v>1998</v>
      </c>
      <c r="B5" s="17">
        <v>-1.87</v>
      </c>
      <c r="C5" s="2">
        <v>7.0000000000000007E-2</v>
      </c>
      <c r="D5" s="2">
        <v>1.68</v>
      </c>
      <c r="E5" s="2">
        <v>8.17</v>
      </c>
      <c r="F5" s="2">
        <v>12.58</v>
      </c>
      <c r="G5" s="2">
        <v>16.7</v>
      </c>
      <c r="H5" s="2">
        <v>17.809999999999999</v>
      </c>
      <c r="I5" s="2">
        <v>18.23</v>
      </c>
      <c r="J5" s="2">
        <v>12.03</v>
      </c>
      <c r="K5" s="2">
        <v>6.84</v>
      </c>
      <c r="L5" s="2">
        <v>-0.97</v>
      </c>
      <c r="M5" s="15">
        <v>-4.1900000000000004</v>
      </c>
      <c r="N5" s="6">
        <f>AVERAGE(B5:M5)</f>
        <v>7.2566666666666677</v>
      </c>
    </row>
    <row r="6" spans="1:14" x14ac:dyDescent="0.2">
      <c r="A6" s="30">
        <v>1999</v>
      </c>
      <c r="B6" s="17">
        <v>-2</v>
      </c>
      <c r="C6" s="2">
        <v>-3.29</v>
      </c>
      <c r="D6" s="2">
        <v>2.5099999999999998</v>
      </c>
      <c r="E6" s="2">
        <v>7.9</v>
      </c>
      <c r="F6" s="2">
        <v>13.06</v>
      </c>
      <c r="G6" s="2">
        <v>15.27</v>
      </c>
      <c r="H6" s="2">
        <v>18.350000000000001</v>
      </c>
      <c r="I6" s="2">
        <v>16.350000000000001</v>
      </c>
      <c r="J6" s="2">
        <v>15.27</v>
      </c>
      <c r="K6" s="2">
        <v>7.48</v>
      </c>
      <c r="L6" s="2">
        <v>0.47</v>
      </c>
      <c r="M6" s="15">
        <v>-2.58</v>
      </c>
      <c r="N6" s="6">
        <f>AVERAGE(B6:M6)</f>
        <v>7.3991666666666669</v>
      </c>
    </row>
    <row r="7" spans="1:14" x14ac:dyDescent="0.2">
      <c r="A7" s="30">
        <v>2000</v>
      </c>
      <c r="B7" s="17">
        <v>-4.26</v>
      </c>
      <c r="C7" s="2">
        <v>0</v>
      </c>
      <c r="D7" s="2">
        <v>2.5499999999999998</v>
      </c>
      <c r="E7" s="2">
        <v>10.37</v>
      </c>
      <c r="F7" s="2">
        <v>14.35</v>
      </c>
      <c r="G7" s="2">
        <v>16.77</v>
      </c>
      <c r="H7" s="2">
        <v>14.94</v>
      </c>
      <c r="I7" s="2">
        <v>17.649999999999999</v>
      </c>
      <c r="J7" s="2">
        <v>11</v>
      </c>
      <c r="K7" s="2">
        <v>9.84</v>
      </c>
      <c r="L7" s="2">
        <v>4.33</v>
      </c>
      <c r="M7" s="15">
        <v>-0.23</v>
      </c>
      <c r="N7" s="6">
        <f>AVERAGE(B7:M7)</f>
        <v>8.1091666666666669</v>
      </c>
    </row>
    <row r="8" spans="1:14" x14ac:dyDescent="0.2">
      <c r="A8" s="30">
        <v>2001</v>
      </c>
      <c r="B8" s="17">
        <v>-1.77</v>
      </c>
      <c r="C8" s="2">
        <v>-2.79</v>
      </c>
      <c r="D8" s="2">
        <v>1.29</v>
      </c>
      <c r="E8" s="2">
        <v>6.4</v>
      </c>
      <c r="F8" s="2">
        <v>14.16</v>
      </c>
      <c r="G8" s="2">
        <v>14.27</v>
      </c>
      <c r="H8" s="2">
        <v>18.16</v>
      </c>
      <c r="I8" s="2">
        <v>17.52</v>
      </c>
      <c r="J8" s="2">
        <v>10.5</v>
      </c>
      <c r="K8" s="2">
        <v>10</v>
      </c>
      <c r="L8" s="2">
        <v>-0.33</v>
      </c>
      <c r="M8" s="15">
        <v>-5.16</v>
      </c>
      <c r="N8" s="6">
        <f>AVERAGE(B8:M8)</f>
        <v>6.854166666666667</v>
      </c>
    </row>
    <row r="9" spans="1:14" x14ac:dyDescent="0.2">
      <c r="A9" s="30">
        <v>2002</v>
      </c>
      <c r="B9" s="17">
        <v>-4.4800000000000004</v>
      </c>
      <c r="C9" s="2">
        <v>0.96</v>
      </c>
      <c r="D9" s="2">
        <v>1.97</v>
      </c>
      <c r="E9" s="2">
        <v>6.6</v>
      </c>
      <c r="F9" s="2">
        <v>14.55</v>
      </c>
      <c r="G9" s="2">
        <v>15.73</v>
      </c>
      <c r="H9" s="2">
        <v>17.809999999999999</v>
      </c>
      <c r="I9" s="2">
        <v>17.77</v>
      </c>
      <c r="J9" s="2">
        <v>10.5</v>
      </c>
      <c r="K9" s="2">
        <v>5.52</v>
      </c>
      <c r="L9" s="2">
        <v>3.43</v>
      </c>
      <c r="M9" s="15">
        <v>-4.68</v>
      </c>
      <c r="N9" s="6">
        <f>AVERAGE(B9:M9)</f>
        <v>7.1400000000000006</v>
      </c>
    </row>
    <row r="10" spans="1:14" x14ac:dyDescent="0.2">
      <c r="A10" s="30">
        <v>2003</v>
      </c>
      <c r="B10" s="17">
        <v>-3.74</v>
      </c>
      <c r="C10" s="2">
        <v>-7.29</v>
      </c>
      <c r="D10" s="2">
        <v>0.97</v>
      </c>
      <c r="E10" s="2">
        <v>5.63</v>
      </c>
      <c r="F10" s="2">
        <v>13.45</v>
      </c>
      <c r="G10" s="2">
        <v>17.670000000000002</v>
      </c>
      <c r="H10" s="2">
        <v>16.84</v>
      </c>
      <c r="I10" s="2">
        <v>16.899999999999999</v>
      </c>
      <c r="J10" s="2">
        <v>10.029999999999999</v>
      </c>
      <c r="K10" s="2">
        <v>3.35</v>
      </c>
      <c r="L10" s="2">
        <v>3.73</v>
      </c>
      <c r="M10" s="15">
        <v>-2.39</v>
      </c>
      <c r="N10" s="6">
        <f>AVERAGE(B10:M10)</f>
        <v>6.2624999999999993</v>
      </c>
    </row>
    <row r="11" spans="1:14" x14ac:dyDescent="0.2">
      <c r="A11" s="30">
        <v>2004</v>
      </c>
      <c r="B11" s="17">
        <v>-6.26</v>
      </c>
      <c r="C11" s="2">
        <v>-2.41</v>
      </c>
      <c r="D11" s="2">
        <v>1.23</v>
      </c>
      <c r="E11" s="2">
        <v>7.63</v>
      </c>
      <c r="F11" s="2">
        <v>9.61</v>
      </c>
      <c r="G11" s="2">
        <v>14</v>
      </c>
      <c r="H11" s="2">
        <v>15.81</v>
      </c>
      <c r="I11" s="2">
        <v>16.03</v>
      </c>
      <c r="J11" s="2">
        <v>10.53</v>
      </c>
      <c r="K11" s="2">
        <v>7.48</v>
      </c>
      <c r="L11" s="2">
        <v>1.73</v>
      </c>
      <c r="M11" s="15">
        <v>-1.94</v>
      </c>
      <c r="N11" s="7">
        <f>AVERAGE(B11:M11)</f>
        <v>6.120000000000001</v>
      </c>
    </row>
    <row r="12" spans="1:14" x14ac:dyDescent="0.2">
      <c r="A12" s="30">
        <v>2005</v>
      </c>
      <c r="B12" s="17">
        <v>-2.23</v>
      </c>
      <c r="C12" s="2">
        <v>-5.71</v>
      </c>
      <c r="D12" s="2">
        <v>-1.81</v>
      </c>
      <c r="E12" s="2">
        <v>7.5</v>
      </c>
      <c r="F12" s="2">
        <v>11.1</v>
      </c>
      <c r="G12" s="2">
        <v>14.47</v>
      </c>
      <c r="H12" s="2">
        <v>17.73</v>
      </c>
      <c r="I12" s="2">
        <v>14.32</v>
      </c>
      <c r="J12" s="2">
        <v>11.97</v>
      </c>
      <c r="K12" s="2">
        <v>6.94</v>
      </c>
      <c r="L12" s="2">
        <v>1.26</v>
      </c>
      <c r="M12" s="15">
        <v>-2.61</v>
      </c>
      <c r="N12" s="7">
        <v>6.03</v>
      </c>
    </row>
    <row r="13" spans="1:14" x14ac:dyDescent="0.2">
      <c r="A13" s="30">
        <v>2006</v>
      </c>
      <c r="B13" s="17">
        <v>-7.94</v>
      </c>
      <c r="C13" s="2">
        <v>-4.17</v>
      </c>
      <c r="D13" s="2">
        <v>-0.83</v>
      </c>
      <c r="E13" s="2">
        <v>6.9</v>
      </c>
      <c r="F13" s="2">
        <v>11.2</v>
      </c>
      <c r="G13" s="2">
        <v>15.3</v>
      </c>
      <c r="H13" s="2">
        <v>18.899999999999999</v>
      </c>
      <c r="I13" s="2">
        <v>13.9</v>
      </c>
      <c r="J13" s="2">
        <v>12.5</v>
      </c>
      <c r="K13" s="2">
        <v>7.8</v>
      </c>
      <c r="L13" s="2">
        <v>5</v>
      </c>
      <c r="M13" s="15">
        <v>1.9</v>
      </c>
      <c r="N13" s="7">
        <v>6.69</v>
      </c>
    </row>
    <row r="14" spans="1:14" x14ac:dyDescent="0.2">
      <c r="A14" s="30">
        <v>2007</v>
      </c>
      <c r="B14" s="17">
        <v>2.8</v>
      </c>
      <c r="C14" s="2">
        <v>1.6</v>
      </c>
      <c r="D14" s="2">
        <v>3.7</v>
      </c>
      <c r="E14" s="2">
        <v>7.8</v>
      </c>
      <c r="F14" s="2">
        <v>12.6</v>
      </c>
      <c r="G14" s="2">
        <v>16.3</v>
      </c>
      <c r="H14" s="2">
        <v>16</v>
      </c>
      <c r="I14" s="2">
        <v>16</v>
      </c>
      <c r="J14" s="2">
        <v>9.1999999999999993</v>
      </c>
      <c r="K14" s="2">
        <v>6</v>
      </c>
      <c r="L14" s="2">
        <v>0.9</v>
      </c>
      <c r="M14" s="15">
        <v>-1.2</v>
      </c>
      <c r="N14" s="6">
        <v>7.7</v>
      </c>
    </row>
    <row r="15" spans="1:14" x14ac:dyDescent="0.2">
      <c r="A15" s="30">
        <v>2008</v>
      </c>
      <c r="B15" s="17">
        <v>0.7</v>
      </c>
      <c r="C15" s="2">
        <v>1</v>
      </c>
      <c r="D15" s="2">
        <v>1.3</v>
      </c>
      <c r="E15" s="2">
        <v>6.7</v>
      </c>
      <c r="F15" s="2">
        <v>12</v>
      </c>
      <c r="G15" s="2">
        <v>15.1</v>
      </c>
      <c r="H15" s="2">
        <v>16.2</v>
      </c>
      <c r="I15" s="2">
        <v>15.1</v>
      </c>
      <c r="J15" s="2">
        <v>10.8</v>
      </c>
      <c r="K15" s="2">
        <v>6.3</v>
      </c>
      <c r="L15" s="2">
        <v>4.3</v>
      </c>
      <c r="M15" s="15">
        <v>0.9</v>
      </c>
      <c r="N15" s="7">
        <v>7.56</v>
      </c>
    </row>
    <row r="16" spans="1:14" x14ac:dyDescent="0.2">
      <c r="A16" s="30">
        <v>2009</v>
      </c>
      <c r="B16" s="17">
        <v>-4.8</v>
      </c>
      <c r="C16" s="2">
        <v>-0.7</v>
      </c>
      <c r="D16" s="2">
        <v>3</v>
      </c>
      <c r="E16" s="2">
        <v>10.7</v>
      </c>
      <c r="F16" s="2">
        <v>11.6</v>
      </c>
      <c r="G16" s="2">
        <v>13.8</v>
      </c>
      <c r="H16" s="2">
        <v>16.100000000000001</v>
      </c>
      <c r="I16" s="2">
        <v>16.399999999999999</v>
      </c>
      <c r="J16" s="2">
        <v>13</v>
      </c>
      <c r="K16" s="2">
        <v>6.2</v>
      </c>
      <c r="L16" s="2">
        <v>4.4000000000000004</v>
      </c>
      <c r="M16" s="15">
        <v>-1.5</v>
      </c>
      <c r="N16" s="6">
        <v>7.3</v>
      </c>
    </row>
    <row r="17" spans="1:14" x14ac:dyDescent="0.2">
      <c r="A17" s="30">
        <v>2010</v>
      </c>
      <c r="B17" s="17">
        <v>-5.9</v>
      </c>
      <c r="C17" s="2">
        <v>-2.4</v>
      </c>
      <c r="D17" s="2">
        <v>0.8</v>
      </c>
      <c r="E17" s="2">
        <v>7</v>
      </c>
      <c r="F17" s="2">
        <v>10.9</v>
      </c>
      <c r="G17" s="2">
        <v>15.2</v>
      </c>
      <c r="H17" s="2">
        <v>18.399999999999999</v>
      </c>
      <c r="I17" s="2">
        <v>15.6</v>
      </c>
      <c r="J17" s="2">
        <v>9.9</v>
      </c>
      <c r="K17" s="2">
        <v>5</v>
      </c>
      <c r="L17" s="2">
        <v>5.0999999999999996</v>
      </c>
      <c r="M17" s="15">
        <v>-5.6</v>
      </c>
      <c r="N17" s="6">
        <v>6.2</v>
      </c>
    </row>
    <row r="18" spans="1:14" x14ac:dyDescent="0.2">
      <c r="A18" s="30">
        <v>2011</v>
      </c>
      <c r="B18" s="17">
        <v>-2.7</v>
      </c>
      <c r="C18" s="2">
        <v>-2.2999999999999998</v>
      </c>
      <c r="D18" s="2">
        <v>2.2000000000000002</v>
      </c>
      <c r="E18" s="2">
        <v>9.3000000000000007</v>
      </c>
      <c r="F18" s="2">
        <v>11</v>
      </c>
      <c r="G18" s="2">
        <v>15.5</v>
      </c>
      <c r="H18" s="2">
        <v>15.4</v>
      </c>
      <c r="I18" s="2">
        <v>16</v>
      </c>
      <c r="J18" s="2">
        <v>11.7</v>
      </c>
      <c r="K18" s="2">
        <v>6.3</v>
      </c>
      <c r="L18" s="2">
        <v>1.6</v>
      </c>
      <c r="M18" s="15">
        <v>1.5</v>
      </c>
      <c r="N18" s="6">
        <v>7.2</v>
      </c>
    </row>
    <row r="19" spans="1:14" x14ac:dyDescent="0.2">
      <c r="A19" s="30">
        <v>2012</v>
      </c>
      <c r="B19" s="17">
        <v>-1.6</v>
      </c>
      <c r="C19" s="2">
        <v>-6.2</v>
      </c>
      <c r="D19" s="2">
        <v>3.5</v>
      </c>
      <c r="E19" s="2">
        <v>6.8</v>
      </c>
      <c r="F19" s="2">
        <v>12.7</v>
      </c>
      <c r="G19" s="2">
        <v>15.2</v>
      </c>
      <c r="H19" s="2">
        <v>16.399999999999999</v>
      </c>
      <c r="I19" s="2">
        <v>15</v>
      </c>
      <c r="J19" s="2">
        <v>10.1</v>
      </c>
      <c r="K19" s="2">
        <v>6.3</v>
      </c>
      <c r="L19" s="2">
        <v>4.4000000000000004</v>
      </c>
      <c r="M19" s="15">
        <v>-2.57</v>
      </c>
      <c r="N19" s="7">
        <v>6.73</v>
      </c>
    </row>
    <row r="20" spans="1:14" x14ac:dyDescent="0.2">
      <c r="A20" s="30">
        <v>2013</v>
      </c>
      <c r="B20" s="17">
        <v>-2</v>
      </c>
      <c r="C20" s="2">
        <v>-1.1000000000000001</v>
      </c>
      <c r="D20" s="2">
        <v>-1.7</v>
      </c>
      <c r="E20" s="2">
        <v>6.6</v>
      </c>
      <c r="F20" s="2">
        <v>11.3</v>
      </c>
      <c r="G20" s="2">
        <v>14.4</v>
      </c>
      <c r="H20" s="2">
        <v>16.8</v>
      </c>
      <c r="I20" s="2">
        <v>15.7</v>
      </c>
      <c r="J20" s="2">
        <v>10.7</v>
      </c>
      <c r="K20" s="2">
        <v>8</v>
      </c>
      <c r="L20" s="2">
        <v>4.2</v>
      </c>
      <c r="M20" s="15">
        <v>1.3</v>
      </c>
      <c r="N20" s="6">
        <v>7.1</v>
      </c>
    </row>
    <row r="21" spans="1:14" x14ac:dyDescent="0.2">
      <c r="A21" s="30">
        <v>2014</v>
      </c>
      <c r="B21" s="17">
        <v>0.1</v>
      </c>
      <c r="C21" s="2">
        <v>1.5</v>
      </c>
      <c r="D21" s="2">
        <v>4.9000000000000004</v>
      </c>
      <c r="E21" s="2">
        <v>8.1999999999999993</v>
      </c>
      <c r="F21" s="2">
        <v>10.4</v>
      </c>
      <c r="G21" s="2">
        <v>13.2</v>
      </c>
      <c r="H21" s="2">
        <v>17.899999999999999</v>
      </c>
      <c r="I21" s="2">
        <v>14.3</v>
      </c>
      <c r="J21" s="2">
        <v>13.2</v>
      </c>
      <c r="K21" s="2">
        <v>9.1999999999999993</v>
      </c>
      <c r="L21" s="2">
        <v>6.3</v>
      </c>
      <c r="M21" s="15">
        <v>1.5</v>
      </c>
      <c r="N21" s="6">
        <v>8.4</v>
      </c>
    </row>
    <row r="22" spans="1:14" x14ac:dyDescent="0.2">
      <c r="A22" s="30">
        <v>2015</v>
      </c>
      <c r="B22" s="17">
        <v>0.9</v>
      </c>
      <c r="C22" s="2">
        <v>-0.3</v>
      </c>
      <c r="D22" s="2">
        <v>3</v>
      </c>
      <c r="E22" s="2">
        <v>6.1</v>
      </c>
      <c r="F22" s="2">
        <v>10.7</v>
      </c>
      <c r="G22" s="2">
        <v>14.1</v>
      </c>
      <c r="H22" s="2">
        <v>17.100000000000001</v>
      </c>
      <c r="I22" s="2">
        <v>19.399999999999999</v>
      </c>
      <c r="J22" s="2">
        <v>12.1</v>
      </c>
      <c r="K22" s="2">
        <v>7.1</v>
      </c>
      <c r="L22" s="2">
        <v>4.0999999999999996</v>
      </c>
      <c r="M22" s="15">
        <v>2.8</v>
      </c>
      <c r="N22" s="6">
        <v>8.1999999999999993</v>
      </c>
    </row>
    <row r="23" spans="1:14" x14ac:dyDescent="0.2">
      <c r="A23" s="30">
        <v>2016</v>
      </c>
      <c r="B23" s="17">
        <v>-2.8</v>
      </c>
      <c r="C23" s="2">
        <v>2.6</v>
      </c>
      <c r="D23" s="2">
        <v>3</v>
      </c>
      <c r="E23" s="2">
        <v>6</v>
      </c>
      <c r="F23" s="2">
        <v>12.5</v>
      </c>
      <c r="G23" s="2">
        <v>15.5</v>
      </c>
      <c r="H23" s="2">
        <v>17.2</v>
      </c>
      <c r="I23" s="2">
        <v>14.8</v>
      </c>
      <c r="J23" s="2">
        <v>14.1</v>
      </c>
      <c r="K23" s="2">
        <v>7.5</v>
      </c>
      <c r="L23" s="2">
        <v>2.5</v>
      </c>
      <c r="M23" s="15">
        <v>-1</v>
      </c>
      <c r="N23" s="6">
        <v>7.7</v>
      </c>
    </row>
    <row r="24" spans="1:14" x14ac:dyDescent="0.2">
      <c r="A24" s="30">
        <v>2017</v>
      </c>
      <c r="B24" s="17">
        <v>-6.5</v>
      </c>
      <c r="C24" s="2">
        <v>0</v>
      </c>
      <c r="D24" s="2">
        <v>4.5999999999999996</v>
      </c>
      <c r="E24" s="2">
        <v>6.3</v>
      </c>
      <c r="F24" s="2">
        <v>12.4</v>
      </c>
      <c r="G24" s="2">
        <v>15.8</v>
      </c>
      <c r="H24" s="2">
        <v>16.3</v>
      </c>
      <c r="I24" s="2">
        <v>16.3</v>
      </c>
      <c r="J24" s="2">
        <v>10.7</v>
      </c>
      <c r="K24" s="2">
        <v>8</v>
      </c>
      <c r="L24" s="2">
        <v>3.8</v>
      </c>
      <c r="M24" s="15">
        <v>0.7</v>
      </c>
      <c r="N24" s="6">
        <v>7.4</v>
      </c>
    </row>
    <row r="25" spans="1:14" x14ac:dyDescent="0.2">
      <c r="A25" s="44">
        <v>2018</v>
      </c>
      <c r="B25" s="45">
        <v>1.4</v>
      </c>
      <c r="C25" s="40">
        <v>-2.8</v>
      </c>
      <c r="D25" s="40">
        <v>0.1</v>
      </c>
      <c r="E25" s="40">
        <v>10.7</v>
      </c>
      <c r="F25" s="40">
        <v>15.3</v>
      </c>
      <c r="G25" s="40">
        <v>16.399999999999999</v>
      </c>
      <c r="H25" s="40">
        <v>17.7</v>
      </c>
      <c r="I25" s="40">
        <v>19</v>
      </c>
      <c r="J25" s="40">
        <v>13</v>
      </c>
      <c r="K25" s="40">
        <v>7.9</v>
      </c>
      <c r="L25" s="40">
        <v>4.7</v>
      </c>
      <c r="M25" s="46">
        <v>1</v>
      </c>
      <c r="N25" s="42">
        <v>8.8000000000000007</v>
      </c>
    </row>
    <row r="26" spans="1:14" x14ac:dyDescent="0.2">
      <c r="A26" s="44">
        <v>2019</v>
      </c>
      <c r="B26" s="45">
        <v>-2.64</v>
      </c>
      <c r="C26" s="40">
        <v>0.84</v>
      </c>
      <c r="D26" s="40">
        <v>4.67</v>
      </c>
      <c r="E26" s="40">
        <v>8.6999999999999993</v>
      </c>
      <c r="F26" s="40">
        <v>9.5299999999999994</v>
      </c>
      <c r="G26" s="40">
        <v>18.739999999999998</v>
      </c>
      <c r="H26" s="40">
        <v>16.79</v>
      </c>
      <c r="I26" s="40">
        <v>17.04</v>
      </c>
      <c r="J26" s="40">
        <v>11.68</v>
      </c>
      <c r="K26" s="40">
        <v>7.36</v>
      </c>
      <c r="L26" s="40">
        <v>6.2</v>
      </c>
      <c r="M26" s="46">
        <v>1.45</v>
      </c>
      <c r="N26" s="43">
        <v>8.36</v>
      </c>
    </row>
    <row r="27" spans="1:14" x14ac:dyDescent="0.2">
      <c r="A27" s="44">
        <v>2020</v>
      </c>
      <c r="B27" s="45">
        <v>-0.17</v>
      </c>
      <c r="C27" s="40">
        <v>2.96</v>
      </c>
      <c r="D27" s="40">
        <v>3.22</v>
      </c>
      <c r="E27" s="40">
        <v>6.84</v>
      </c>
      <c r="F27" s="40">
        <v>9.33</v>
      </c>
      <c r="G27" s="40">
        <v>15.64</v>
      </c>
      <c r="H27" s="40">
        <v>15.45</v>
      </c>
      <c r="I27" s="40">
        <v>17.09</v>
      </c>
      <c r="J27" s="40">
        <v>11.57</v>
      </c>
      <c r="K27" s="40">
        <v>9.0500000000000007</v>
      </c>
      <c r="L27" s="40">
        <v>3.89</v>
      </c>
      <c r="M27" s="46">
        <v>2.39</v>
      </c>
      <c r="N27" s="43">
        <v>8.1199999999999992</v>
      </c>
    </row>
    <row r="28" spans="1:14" x14ac:dyDescent="0.2">
      <c r="A28" s="44">
        <v>2021</v>
      </c>
      <c r="B28" s="45">
        <v>-1.73</v>
      </c>
      <c r="C28" s="40">
        <v>-2.63</v>
      </c>
      <c r="D28" s="40">
        <v>1.33</v>
      </c>
      <c r="E28" s="40">
        <v>4.8499999999999996</v>
      </c>
      <c r="F28" s="40">
        <v>9.3699999999999992</v>
      </c>
      <c r="G28" s="40">
        <v>17.46</v>
      </c>
      <c r="H28" s="40">
        <v>17.559999999999999</v>
      </c>
      <c r="I28" s="40">
        <v>14.78</v>
      </c>
      <c r="J28" s="40">
        <v>12.81</v>
      </c>
      <c r="K28" s="40">
        <v>6.93</v>
      </c>
      <c r="L28" s="40">
        <v>3.89</v>
      </c>
      <c r="M28" s="46">
        <v>-0.91</v>
      </c>
      <c r="N28" s="43">
        <v>6.98</v>
      </c>
    </row>
    <row r="29" spans="1:14" x14ac:dyDescent="0.2">
      <c r="A29" s="44">
        <v>2022</v>
      </c>
      <c r="B29" s="45">
        <v>-0.26</v>
      </c>
      <c r="C29" s="40">
        <v>2.2999999999999998</v>
      </c>
      <c r="D29" s="40">
        <v>1.66</v>
      </c>
      <c r="E29" s="40">
        <v>5.48</v>
      </c>
      <c r="F29" s="40">
        <v>11.98</v>
      </c>
      <c r="G29" s="40">
        <v>17.55</v>
      </c>
      <c r="H29" s="40">
        <v>16.25</v>
      </c>
      <c r="I29" s="40">
        <v>18.079999999999998</v>
      </c>
      <c r="J29" s="40">
        <v>10.5</v>
      </c>
      <c r="K29" s="40">
        <v>8.7899999999999991</v>
      </c>
      <c r="L29" s="40">
        <v>3.08</v>
      </c>
      <c r="M29" s="46">
        <v>0.24</v>
      </c>
      <c r="N29" s="43">
        <v>8.01</v>
      </c>
    </row>
    <row r="30" spans="1:14" x14ac:dyDescent="0.2">
      <c r="A30" s="44">
        <v>2023</v>
      </c>
      <c r="B30" s="45">
        <v>1.66</v>
      </c>
      <c r="C30" s="40">
        <v>0.11</v>
      </c>
      <c r="D30" s="40">
        <v>3.89</v>
      </c>
      <c r="E30" s="40">
        <v>5.99</v>
      </c>
      <c r="F30" s="40">
        <v>11.75</v>
      </c>
      <c r="G30" s="40">
        <v>15.51</v>
      </c>
      <c r="H30" s="40">
        <v>17.38</v>
      </c>
      <c r="I30" s="40">
        <v>18.16</v>
      </c>
      <c r="J30" s="40">
        <v>14.12</v>
      </c>
      <c r="K30" s="40">
        <v>9.08</v>
      </c>
      <c r="L30" s="40">
        <v>3.48</v>
      </c>
      <c r="M30" s="46">
        <v>2.02</v>
      </c>
      <c r="N30" s="43">
        <v>8.5500000000000007</v>
      </c>
    </row>
    <row r="31" spans="1:14" x14ac:dyDescent="0.2">
      <c r="A31" s="44">
        <v>2024</v>
      </c>
      <c r="B31" s="45">
        <v>-1.55</v>
      </c>
      <c r="C31" s="40">
        <v>4.57</v>
      </c>
      <c r="D31" s="40">
        <v>6.71</v>
      </c>
      <c r="E31" s="40">
        <v>8.11</v>
      </c>
      <c r="F31" s="40">
        <v>13.77</v>
      </c>
      <c r="G31" s="40">
        <v>16.579999999999998</v>
      </c>
      <c r="H31" s="40">
        <v>17.7</v>
      </c>
      <c r="I31" s="40">
        <v>17.82</v>
      </c>
      <c r="J31" s="40">
        <v>13.64</v>
      </c>
      <c r="K31" s="40">
        <v>8.68</v>
      </c>
      <c r="L31" s="40">
        <v>2.16</v>
      </c>
      <c r="M31" s="46">
        <v>0.51</v>
      </c>
      <c r="N31" s="43">
        <v>9.07</v>
      </c>
    </row>
    <row r="32" spans="1:14" x14ac:dyDescent="0.2">
      <c r="A32" s="38">
        <v>2025</v>
      </c>
      <c r="B32" s="39">
        <v>-0.28000000000000003</v>
      </c>
      <c r="C32" s="40">
        <v>-1.8</v>
      </c>
      <c r="D32" s="40">
        <v>3.48</v>
      </c>
      <c r="E32" s="40"/>
      <c r="F32" s="40"/>
      <c r="G32" s="40"/>
      <c r="H32" s="40"/>
      <c r="I32" s="40"/>
      <c r="J32" s="40"/>
      <c r="K32" s="40"/>
      <c r="L32" s="40"/>
      <c r="M32" s="41"/>
      <c r="N32" s="42"/>
    </row>
    <row r="33" spans="1:14" x14ac:dyDescent="0.2">
      <c r="A33" s="38">
        <v>2026</v>
      </c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1"/>
      <c r="N33" s="42"/>
    </row>
    <row r="34" spans="1:14" x14ac:dyDescent="0.2">
      <c r="A34" s="38">
        <v>2027</v>
      </c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1"/>
      <c r="N34" s="42"/>
    </row>
    <row r="35" spans="1:14" x14ac:dyDescent="0.2">
      <c r="A35" s="38">
        <v>2028</v>
      </c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1"/>
      <c r="N35" s="42"/>
    </row>
    <row r="36" spans="1:14" x14ac:dyDescent="0.2">
      <c r="A36" s="38">
        <v>2029</v>
      </c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1"/>
      <c r="N36" s="42"/>
    </row>
    <row r="37" spans="1:14" ht="13.5" thickBot="1" x14ac:dyDescent="0.25">
      <c r="A37" s="35">
        <v>2030</v>
      </c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  <c r="N37" s="37"/>
    </row>
    <row r="38" spans="1:14" ht="13.5" thickBot="1" x14ac:dyDescent="0.25"/>
    <row r="39" spans="1:14" x14ac:dyDescent="0.2">
      <c r="A39" s="24" t="s">
        <v>13</v>
      </c>
      <c r="B39" s="16">
        <f>MIN(B3:B32)</f>
        <v>-7.94</v>
      </c>
      <c r="C39" s="12">
        <f>MIN(C3:C32)</f>
        <v>-7.29</v>
      </c>
      <c r="D39" s="12">
        <f>MIN(D3:D32)</f>
        <v>-2.5099999999999998</v>
      </c>
      <c r="E39" s="12">
        <f t="shared" ref="D39:G39" si="0">MIN(E3:E31)</f>
        <v>4.33</v>
      </c>
      <c r="F39" s="12">
        <f t="shared" si="0"/>
        <v>9.33</v>
      </c>
      <c r="G39" s="12">
        <f t="shared" si="0"/>
        <v>13.2</v>
      </c>
      <c r="H39" s="12">
        <f t="shared" ref="H39:M39" si="1">MIN(H3:H31)</f>
        <v>14.94</v>
      </c>
      <c r="I39" s="12">
        <f t="shared" si="1"/>
        <v>13.9</v>
      </c>
      <c r="J39" s="12">
        <f t="shared" si="1"/>
        <v>9.0299999999999994</v>
      </c>
      <c r="K39" s="12">
        <f t="shared" si="1"/>
        <v>3.35</v>
      </c>
      <c r="L39" s="12">
        <f t="shared" si="1"/>
        <v>-0.97</v>
      </c>
      <c r="M39" s="13">
        <f t="shared" si="1"/>
        <v>-6.35</v>
      </c>
    </row>
    <row r="40" spans="1:14" x14ac:dyDescent="0.2">
      <c r="A40" s="25" t="s">
        <v>14</v>
      </c>
      <c r="B40" s="17">
        <f>MAX(B3:B32)</f>
        <v>2.8</v>
      </c>
      <c r="C40" s="2">
        <f>MAX(C3:C32)</f>
        <v>4.57</v>
      </c>
      <c r="D40" s="2">
        <f>MAX(D3:D32)</f>
        <v>6.71</v>
      </c>
      <c r="E40" s="2">
        <f t="shared" ref="D40:G40" si="2">MAX(E3:E31)</f>
        <v>10.7</v>
      </c>
      <c r="F40" s="2">
        <f t="shared" si="2"/>
        <v>15.3</v>
      </c>
      <c r="G40" s="2">
        <f t="shared" si="2"/>
        <v>18.739999999999998</v>
      </c>
      <c r="H40" s="2">
        <f t="shared" ref="H40:M40" si="3">MAX(H3:H31)</f>
        <v>18.899999999999999</v>
      </c>
      <c r="I40" s="2">
        <f t="shared" si="3"/>
        <v>19.399999999999999</v>
      </c>
      <c r="J40" s="2">
        <f t="shared" si="3"/>
        <v>15.27</v>
      </c>
      <c r="K40" s="2">
        <f t="shared" si="3"/>
        <v>10</v>
      </c>
      <c r="L40" s="2">
        <f t="shared" si="3"/>
        <v>6.3</v>
      </c>
      <c r="M40" s="15">
        <f t="shared" si="3"/>
        <v>2.8</v>
      </c>
    </row>
    <row r="41" spans="1:14" ht="13.5" thickBot="1" x14ac:dyDescent="0.25">
      <c r="A41" s="26" t="s">
        <v>15</v>
      </c>
      <c r="B41" s="18">
        <f t="shared" ref="B41:M41" si="4">AVERAGE(B4:B28)</f>
        <v>-2.5772000000000004</v>
      </c>
      <c r="C41" s="10">
        <f t="shared" si="4"/>
        <v>-1.3707999999999998</v>
      </c>
      <c r="D41" s="10">
        <f t="shared" si="4"/>
        <v>1.9364000000000001</v>
      </c>
      <c r="E41" s="10">
        <f t="shared" si="4"/>
        <v>7.3607999999999993</v>
      </c>
      <c r="F41" s="10">
        <f t="shared" si="4"/>
        <v>11.921599999999998</v>
      </c>
      <c r="G41" s="10">
        <f t="shared" si="4"/>
        <v>15.57</v>
      </c>
      <c r="H41" s="10">
        <f t="shared" si="4"/>
        <v>16.968</v>
      </c>
      <c r="I41" s="10">
        <f t="shared" si="4"/>
        <v>16.3764</v>
      </c>
      <c r="J41" s="10">
        <f t="shared" si="4"/>
        <v>11.648799999999996</v>
      </c>
      <c r="K41" s="10">
        <f t="shared" si="4"/>
        <v>7.0480000000000009</v>
      </c>
      <c r="L41" s="10">
        <f t="shared" si="4"/>
        <v>3.2143999999999999</v>
      </c>
      <c r="M41" s="27">
        <f t="shared" si="4"/>
        <v>-0.86160000000000014</v>
      </c>
    </row>
  </sheetData>
  <mergeCells count="1">
    <mergeCell ref="A1:M1"/>
  </mergeCells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Grafy</vt:lpstr>
      </vt:variant>
      <vt:variant>
        <vt:i4>4</vt:i4>
      </vt:variant>
    </vt:vector>
  </HeadingPairs>
  <TitlesOfParts>
    <vt:vector size="7" baseType="lpstr">
      <vt:lpstr>Průměr7 h</vt:lpstr>
      <vt:lpstr>Průměr 14 h</vt:lpstr>
      <vt:lpstr>Průměr 21 h</vt:lpstr>
      <vt:lpstr>Graf1</vt:lpstr>
      <vt:lpstr>Graf 7 h</vt:lpstr>
      <vt:lpstr>Graf 14 h</vt:lpstr>
      <vt:lpstr>Graf 21 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Prouza</dc:creator>
  <cp:lastModifiedBy>Tomáš Prouza</cp:lastModifiedBy>
  <cp:lastPrinted>2002-08-24T08:49:24Z</cp:lastPrinted>
  <dcterms:created xsi:type="dcterms:W3CDTF">2000-12-16T09:33:58Z</dcterms:created>
  <dcterms:modified xsi:type="dcterms:W3CDTF">2025-03-31T20:23:22Z</dcterms:modified>
</cp:coreProperties>
</file>